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D6A1A595-CAB5-4002-8EC3-BF443D2A82E2}" xr6:coauthVersionLast="47" xr6:coauthVersionMax="47" xr10:uidLastSave="{00000000-0000-0000-0000-000000000000}"/>
  <bookViews>
    <workbookView xWindow="-120" yWindow="-120" windowWidth="20730" windowHeight="11160" xr2:uid="{9DFE5CEB-CE1C-435C-A40C-6FD5EC57668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N20" i="1"/>
  <c r="N21" i="1" s="1"/>
  <c r="L20" i="1"/>
  <c r="H20" i="1"/>
  <c r="G20" i="1"/>
  <c r="F20" i="1"/>
  <c r="F21" i="1" s="1"/>
  <c r="E20" i="1"/>
  <c r="C20" i="1"/>
  <c r="Q16" i="1"/>
  <c r="Q17" i="1" s="1"/>
  <c r="P16" i="1"/>
  <c r="P17" i="1" s="1"/>
  <c r="O16" i="1"/>
  <c r="N16" i="1"/>
  <c r="M16" i="1"/>
  <c r="M21" i="1" s="1"/>
  <c r="L16" i="1"/>
  <c r="L21" i="1" s="1"/>
  <c r="H16" i="1"/>
  <c r="H17" i="1" s="1"/>
  <c r="H21" i="1" s="1"/>
  <c r="G16" i="1"/>
  <c r="G17" i="1" s="1"/>
  <c r="G21" i="1" s="1"/>
  <c r="G22" i="1" s="1"/>
  <c r="F16" i="1"/>
  <c r="F17" i="1" s="1"/>
  <c r="E16" i="1"/>
  <c r="E17" i="1" s="1"/>
  <c r="E21" i="1" s="1"/>
  <c r="D16" i="1"/>
  <c r="D17" i="1" s="1"/>
  <c r="D21" i="1" s="1"/>
  <c r="D22" i="1" s="1"/>
  <c r="C16" i="1"/>
  <c r="C17" i="1" s="1"/>
  <c r="C21" i="1" s="1"/>
  <c r="Q9" i="1"/>
  <c r="P9" i="1"/>
  <c r="M9" i="1"/>
  <c r="L9" i="1"/>
  <c r="H9" i="1"/>
  <c r="G9" i="1"/>
  <c r="F9" i="1"/>
  <c r="E9" i="1"/>
  <c r="D9" i="1"/>
  <c r="C9" i="1"/>
  <c r="O8" i="1"/>
  <c r="O9" i="1" s="1"/>
  <c r="N8" i="1"/>
  <c r="N9" i="1" s="1"/>
  <c r="F7" i="1"/>
  <c r="E7" i="1"/>
  <c r="N17" i="1" l="1"/>
  <c r="O17" i="1"/>
  <c r="O22" i="1" s="1"/>
  <c r="L17" i="1"/>
  <c r="L22" i="1" s="1"/>
  <c r="M17" i="1"/>
  <c r="M22" i="1" s="1"/>
  <c r="C22" i="1"/>
  <c r="H22" i="1"/>
  <c r="P22" i="1"/>
  <c r="E22" i="1"/>
  <c r="Q22" i="1"/>
  <c r="F22" i="1"/>
  <c r="N22" i="1"/>
</calcChain>
</file>

<file path=xl/sharedStrings.xml><?xml version="1.0" encoding="utf-8"?>
<sst xmlns="http://schemas.openxmlformats.org/spreadsheetml/2006/main" count="68" uniqueCount="32">
  <si>
    <t>(1-4 класс)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</si>
  <si>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</si>
  <si>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</si>
  <si>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</si>
  <si>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</si>
  <si>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</si>
  <si>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</si>
  <si>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</si>
  <si>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</si>
  <si>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</si>
  <si>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</si>
  <si>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</si>
  <si>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>Итого</t>
  </si>
  <si>
    <t>ПГ</t>
  </si>
  <si>
    <t>Хлеб ржаной</t>
  </si>
  <si>
    <t>Итого З+О</t>
  </si>
  <si>
    <t>Итого З+О+П</t>
  </si>
  <si>
    <t>379.1</t>
  </si>
  <si>
    <t>Кофейный напиток на молоке</t>
  </si>
  <si>
    <t xml:space="preserve">Йогурт </t>
  </si>
  <si>
    <t>Цена (руб)</t>
  </si>
  <si>
    <t>Макароны отварные с м.слив.</t>
  </si>
  <si>
    <t>День 4</t>
  </si>
  <si>
    <t>Шницель  куриный</t>
  </si>
  <si>
    <t>Бутерброд с маслом и сыром</t>
  </si>
  <si>
    <t>Салат из свежих помидор и огурцов</t>
  </si>
  <si>
    <t>Суп молочный с вермишелью</t>
  </si>
  <si>
    <t>132.1</t>
  </si>
  <si>
    <t>Жаркое по-домашнему со свининой</t>
  </si>
  <si>
    <t>Компот из сухофруктов витаминиз.</t>
  </si>
  <si>
    <t>Коржик молочный</t>
  </si>
  <si>
    <t>Кисель плодовый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</si>
</sst>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0.00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vertical="top" wrapText="1"/>
    </xf>
    <xf numFmtId="0" fontId="2" fillId="2" borderId="5" xfId="0" applyFont="1" applyFill="1" applyBorder="1" applyAlignment="1">
      <alignment horizontal="left" vertical="top"/>
    </xf>
    <xf numFmtId="2" fontId="3" fillId="2" borderId="5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</cellXfs>
  <cellStyles count="2">
    <cellStyle name="Excel Built-in Normal" xfId="1" xr:uid="{2623B1B8-A6BE-482C-B6C6-8C13E0996E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6F3F-D2CE-4827-A353-649E8F87EC2A}">
  <dimension ref="A1:Q22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1"/>
      <c r="B1" s="2" t="s">
        <v>0</v>
      </c>
      <c r="C1" s="3" t="s">
        <v>22</v>
      </c>
      <c r="D1" s="4"/>
      <c r="E1" s="4"/>
      <c r="F1" s="4"/>
      <c r="G1" s="4"/>
      <c r="H1" s="5"/>
      <c r="I1" s="6"/>
      <c r="J1" s="1"/>
      <c r="K1" s="2" t="s">
        <v>1</v>
      </c>
      <c r="L1" s="3" t="s">
        <v>22</v>
      </c>
      <c r="M1" s="4"/>
      <c r="N1" s="4"/>
      <c r="O1" s="4"/>
      <c r="P1" s="4"/>
      <c r="Q1" s="5"/>
    </row>
    <row r="2" spans="1:17" ht="27" x14ac:dyDescent="0.25">
      <c r="A2" s="25" t="s">
        <v>2</v>
      </c>
      <c r="B2" s="2" t="s">
        <v>3</v>
      </c>
      <c r="C2" s="2" t="s">
        <v>4</v>
      </c>
      <c r="D2" s="26" t="s">
        <v>20</v>
      </c>
      <c r="E2" s="2" t="s">
        <v>5</v>
      </c>
      <c r="F2" s="2" t="s">
        <v>6</v>
      </c>
      <c r="G2" s="2" t="s">
        <v>7</v>
      </c>
      <c r="H2" s="2" t="s">
        <v>8</v>
      </c>
      <c r="I2" s="27"/>
      <c r="J2" s="25" t="s">
        <v>2</v>
      </c>
      <c r="K2" s="2" t="s">
        <v>3</v>
      </c>
      <c r="L2" s="2" t="s">
        <v>9</v>
      </c>
      <c r="M2" s="26" t="s">
        <v>10</v>
      </c>
      <c r="N2" s="2" t="s">
        <v>5</v>
      </c>
      <c r="O2" s="2" t="s">
        <v>6</v>
      </c>
      <c r="P2" s="2" t="s">
        <v>7</v>
      </c>
      <c r="Q2" s="2" t="s">
        <v>8</v>
      </c>
    </row>
    <row r="3" spans="1:17" ht="27" x14ac:dyDescent="0.25">
      <c r="A3" s="12">
        <v>338</v>
      </c>
      <c r="B3" s="9" t="s">
        <v>23</v>
      </c>
      <c r="C3" s="9">
        <v>50</v>
      </c>
      <c r="D3" s="21">
        <v>30</v>
      </c>
      <c r="E3" s="19">
        <v>247.63</v>
      </c>
      <c r="F3" s="19">
        <v>15.67</v>
      </c>
      <c r="G3" s="19">
        <v>13.94</v>
      </c>
      <c r="H3" s="19">
        <v>14.36</v>
      </c>
      <c r="I3" s="11"/>
      <c r="J3" s="12">
        <v>338</v>
      </c>
      <c r="K3" s="9" t="s">
        <v>23</v>
      </c>
      <c r="L3" s="9">
        <v>50</v>
      </c>
      <c r="M3" s="21">
        <v>30</v>
      </c>
      <c r="N3" s="19">
        <v>247.63</v>
      </c>
      <c r="O3" s="19">
        <v>15.67</v>
      </c>
      <c r="P3" s="19">
        <v>13.94</v>
      </c>
      <c r="Q3" s="19">
        <v>14.36</v>
      </c>
    </row>
    <row r="4" spans="1:17" ht="40.5" x14ac:dyDescent="0.25">
      <c r="A4" s="8">
        <v>202</v>
      </c>
      <c r="B4" s="9" t="s">
        <v>21</v>
      </c>
      <c r="C4" s="19">
        <v>133</v>
      </c>
      <c r="D4" s="7">
        <v>5</v>
      </c>
      <c r="E4" s="7">
        <v>171.16</v>
      </c>
      <c r="F4" s="7">
        <v>4.8600000000000003</v>
      </c>
      <c r="G4" s="7">
        <v>3.05</v>
      </c>
      <c r="H4" s="7">
        <v>31.04</v>
      </c>
      <c r="I4" s="11"/>
      <c r="J4" s="8">
        <v>202</v>
      </c>
      <c r="K4" s="9" t="s">
        <v>21</v>
      </c>
      <c r="L4" s="19">
        <v>133</v>
      </c>
      <c r="M4" s="7">
        <v>5</v>
      </c>
      <c r="N4" s="7">
        <v>171.16</v>
      </c>
      <c r="O4" s="7">
        <v>4.8600000000000003</v>
      </c>
      <c r="P4" s="7">
        <v>3.05</v>
      </c>
      <c r="Q4" s="7">
        <v>31.04</v>
      </c>
    </row>
    <row r="5" spans="1:17" ht="40.5" x14ac:dyDescent="0.25">
      <c r="A5" s="12" t="s">
        <v>17</v>
      </c>
      <c r="B5" s="9" t="s">
        <v>18</v>
      </c>
      <c r="C5" s="22">
        <v>180</v>
      </c>
      <c r="D5" s="7">
        <v>8</v>
      </c>
      <c r="E5" s="15">
        <v>113.89</v>
      </c>
      <c r="F5" s="15">
        <v>1.86</v>
      </c>
      <c r="G5" s="15">
        <v>1.56</v>
      </c>
      <c r="H5" s="15">
        <v>23.28</v>
      </c>
      <c r="I5" s="11"/>
      <c r="J5" s="12" t="s">
        <v>17</v>
      </c>
      <c r="K5" s="9" t="s">
        <v>18</v>
      </c>
      <c r="L5" s="22">
        <v>180</v>
      </c>
      <c r="M5" s="23">
        <v>8</v>
      </c>
      <c r="N5" s="15">
        <v>113.89</v>
      </c>
      <c r="O5" s="15">
        <v>1.86</v>
      </c>
      <c r="P5" s="15">
        <v>1.56</v>
      </c>
      <c r="Q5" s="15">
        <v>23.28</v>
      </c>
    </row>
    <row r="6" spans="1:17" ht="27" x14ac:dyDescent="0.25">
      <c r="A6" s="8" t="s">
        <v>13</v>
      </c>
      <c r="B6" s="9" t="s">
        <v>11</v>
      </c>
      <c r="C6" s="10">
        <v>20</v>
      </c>
      <c r="D6" s="7">
        <v>2.2999999999999998</v>
      </c>
      <c r="E6" s="7">
        <v>47</v>
      </c>
      <c r="F6" s="7">
        <v>1.52</v>
      </c>
      <c r="G6" s="7">
        <v>0.16</v>
      </c>
      <c r="H6" s="7">
        <v>9.84</v>
      </c>
      <c r="I6" s="11"/>
      <c r="J6" s="8" t="s">
        <v>13</v>
      </c>
      <c r="K6" s="9" t="s">
        <v>11</v>
      </c>
      <c r="L6" s="10">
        <v>20</v>
      </c>
      <c r="M6" s="7">
        <v>2.2999999999999998</v>
      </c>
      <c r="N6" s="7">
        <v>47</v>
      </c>
      <c r="O6" s="7">
        <v>1.52</v>
      </c>
      <c r="P6" s="7">
        <v>0.16</v>
      </c>
      <c r="Q6" s="7">
        <v>9.84</v>
      </c>
    </row>
    <row r="7" spans="1:17" ht="40.5" x14ac:dyDescent="0.25">
      <c r="A7" s="12"/>
      <c r="B7" s="9" t="s">
        <v>19</v>
      </c>
      <c r="C7" s="10">
        <v>125</v>
      </c>
      <c r="D7" s="7">
        <v>29</v>
      </c>
      <c r="E7" s="7">
        <f>112*1.25</f>
        <v>140</v>
      </c>
      <c r="F7" s="7">
        <f>8*1.25</f>
        <v>10</v>
      </c>
      <c r="G7" s="7">
        <v>3.13</v>
      </c>
      <c r="H7" s="7">
        <v>37.880000000000003</v>
      </c>
      <c r="I7" s="11"/>
      <c r="J7" s="12">
        <v>1</v>
      </c>
      <c r="K7" s="9" t="s">
        <v>24</v>
      </c>
      <c r="L7" s="19">
        <v>45</v>
      </c>
      <c r="M7" s="32">
        <v>21</v>
      </c>
      <c r="N7" s="19">
        <v>188.5</v>
      </c>
      <c r="O7" s="19">
        <v>5.43</v>
      </c>
      <c r="P7" s="19">
        <v>12.88</v>
      </c>
      <c r="Q7" s="19">
        <v>12.38</v>
      </c>
    </row>
    <row r="8" spans="1:17" x14ac:dyDescent="0.25">
      <c r="A8" s="12"/>
      <c r="B8" s="9"/>
      <c r="C8" s="10"/>
      <c r="D8" s="7"/>
      <c r="E8" s="7"/>
      <c r="F8" s="7"/>
      <c r="G8" s="7"/>
      <c r="H8" s="7"/>
      <c r="I8" s="11"/>
      <c r="J8" s="12"/>
      <c r="K8" s="9" t="s">
        <v>19</v>
      </c>
      <c r="L8" s="10">
        <v>125</v>
      </c>
      <c r="M8" s="7">
        <v>29</v>
      </c>
      <c r="N8" s="7">
        <f>112*1.25</f>
        <v>140</v>
      </c>
      <c r="O8" s="7">
        <f>8*1.25</f>
        <v>10</v>
      </c>
      <c r="P8" s="7">
        <v>3.13</v>
      </c>
      <c r="Q8" s="7">
        <v>37.880000000000003</v>
      </c>
    </row>
    <row r="9" spans="1:17" x14ac:dyDescent="0.25">
      <c r="A9" s="12"/>
      <c r="B9" s="2" t="s">
        <v>12</v>
      </c>
      <c r="C9" s="28">
        <f t="shared" ref="C9:H9" si="0">SUM(C3:C8)</f>
        <v>508</v>
      </c>
      <c r="D9" s="20">
        <f t="shared" si="0"/>
        <v>74.3</v>
      </c>
      <c r="E9" s="31">
        <f t="shared" si="0"/>
        <v>719.68</v>
      </c>
      <c r="F9" s="31">
        <f t="shared" si="0"/>
        <v>33.909999999999997</v>
      </c>
      <c r="G9" s="31">
        <f t="shared" si="0"/>
        <v>21.839999999999996</v>
      </c>
      <c r="H9" s="31">
        <f t="shared" si="0"/>
        <v>116.4</v>
      </c>
      <c r="I9" s="11"/>
      <c r="J9" s="12"/>
      <c r="K9" s="2" t="s">
        <v>12</v>
      </c>
      <c r="L9" s="29">
        <f t="shared" ref="L9:Q9" si="1">SUM(L3:L8)</f>
        <v>553</v>
      </c>
      <c r="M9" s="20">
        <f t="shared" si="1"/>
        <v>95.3</v>
      </c>
      <c r="N9" s="31">
        <f t="shared" si="1"/>
        <v>908.18</v>
      </c>
      <c r="O9" s="31">
        <f t="shared" si="1"/>
        <v>39.340000000000003</v>
      </c>
      <c r="P9" s="31">
        <f t="shared" si="1"/>
        <v>34.72</v>
      </c>
      <c r="Q9" s="31">
        <f t="shared" si="1"/>
        <v>128.78</v>
      </c>
    </row>
    <row r="10" spans="1:17" ht="54" x14ac:dyDescent="0.25">
      <c r="A10" s="12">
        <v>61</v>
      </c>
      <c r="B10" s="9" t="s">
        <v>25</v>
      </c>
      <c r="C10" s="19">
        <v>60</v>
      </c>
      <c r="D10" s="21">
        <v>13</v>
      </c>
      <c r="E10" s="19">
        <v>94</v>
      </c>
      <c r="F10" s="19">
        <v>1.01</v>
      </c>
      <c r="G10" s="19">
        <v>8.18</v>
      </c>
      <c r="H10" s="19">
        <v>3.5</v>
      </c>
      <c r="I10" s="11"/>
      <c r="J10" s="12">
        <v>23</v>
      </c>
      <c r="K10" s="9" t="s">
        <v>25</v>
      </c>
      <c r="L10" s="19">
        <v>100</v>
      </c>
      <c r="M10" s="21">
        <v>22.5</v>
      </c>
      <c r="N10" s="19">
        <v>94</v>
      </c>
      <c r="O10" s="19">
        <v>1.01</v>
      </c>
      <c r="P10" s="19">
        <v>8.18</v>
      </c>
      <c r="Q10" s="19">
        <v>3.5</v>
      </c>
    </row>
    <row r="11" spans="1:17" ht="54" x14ac:dyDescent="0.25">
      <c r="A11" s="12">
        <v>132</v>
      </c>
      <c r="B11" s="9" t="s">
        <v>26</v>
      </c>
      <c r="C11" s="9">
        <v>200</v>
      </c>
      <c r="D11" s="21">
        <v>10</v>
      </c>
      <c r="E11" s="19">
        <v>71.22</v>
      </c>
      <c r="F11" s="19">
        <v>2.82</v>
      </c>
      <c r="G11" s="19">
        <v>4.6500000000000004</v>
      </c>
      <c r="H11" s="19">
        <v>4.7300000000000004</v>
      </c>
      <c r="I11" s="11"/>
      <c r="J11" s="12" t="s">
        <v>27</v>
      </c>
      <c r="K11" s="9" t="s">
        <v>26</v>
      </c>
      <c r="L11" s="9">
        <v>250</v>
      </c>
      <c r="M11" s="21">
        <v>15</v>
      </c>
      <c r="N11" s="19">
        <v>89.03</v>
      </c>
      <c r="O11" s="19">
        <v>3.53</v>
      </c>
      <c r="P11" s="19">
        <v>5.82</v>
      </c>
      <c r="Q11" s="19">
        <v>5.91</v>
      </c>
    </row>
    <row r="12" spans="1:17" ht="40.5" x14ac:dyDescent="0.25">
      <c r="A12" s="18">
        <v>1553.03</v>
      </c>
      <c r="B12" s="9" t="s">
        <v>28</v>
      </c>
      <c r="C12" s="9">
        <v>250</v>
      </c>
      <c r="D12" s="21">
        <v>60.5</v>
      </c>
      <c r="E12" s="9">
        <v>498.29</v>
      </c>
      <c r="F12" s="9">
        <v>15.2</v>
      </c>
      <c r="G12" s="9">
        <v>35.35</v>
      </c>
      <c r="H12" s="9">
        <v>28.09</v>
      </c>
      <c r="I12" s="30"/>
      <c r="J12" s="18">
        <v>1553.03</v>
      </c>
      <c r="K12" s="9" t="s">
        <v>28</v>
      </c>
      <c r="L12" s="9">
        <v>250</v>
      </c>
      <c r="M12" s="21">
        <v>60.5</v>
      </c>
      <c r="N12" s="9">
        <v>498.29</v>
      </c>
      <c r="O12" s="9">
        <v>15.2</v>
      </c>
      <c r="P12" s="9">
        <v>35.35</v>
      </c>
      <c r="Q12" s="9">
        <v>28.09</v>
      </c>
    </row>
    <row r="13" spans="1:17" ht="54" x14ac:dyDescent="0.25">
      <c r="A13" s="12">
        <v>639</v>
      </c>
      <c r="B13" s="33" t="s">
        <v>29</v>
      </c>
      <c r="C13" s="10">
        <v>180</v>
      </c>
      <c r="D13" s="7">
        <v>7</v>
      </c>
      <c r="E13" s="7">
        <v>51.01</v>
      </c>
      <c r="F13" s="7">
        <v>0.17</v>
      </c>
      <c r="G13" s="7">
        <v>0.05</v>
      </c>
      <c r="H13" s="7">
        <v>8.91</v>
      </c>
      <c r="I13" s="11"/>
      <c r="J13" s="12">
        <v>639</v>
      </c>
      <c r="K13" s="33" t="s">
        <v>29</v>
      </c>
      <c r="L13" s="10">
        <v>180</v>
      </c>
      <c r="M13" s="7">
        <v>7</v>
      </c>
      <c r="N13" s="7">
        <v>51.01</v>
      </c>
      <c r="O13" s="7">
        <v>0.17</v>
      </c>
      <c r="P13" s="7">
        <v>0.05</v>
      </c>
      <c r="Q13" s="7">
        <v>8.91</v>
      </c>
    </row>
    <row r="14" spans="1:17" ht="27" x14ac:dyDescent="0.25">
      <c r="A14" s="8" t="s">
        <v>13</v>
      </c>
      <c r="B14" s="9" t="s">
        <v>11</v>
      </c>
      <c r="C14" s="10">
        <v>20</v>
      </c>
      <c r="D14" s="7">
        <v>2.2999999999999998</v>
      </c>
      <c r="E14" s="7">
        <v>47</v>
      </c>
      <c r="F14" s="7">
        <v>1.52</v>
      </c>
      <c r="G14" s="7">
        <v>0.16</v>
      </c>
      <c r="H14" s="7">
        <v>9.84</v>
      </c>
      <c r="I14" s="11"/>
      <c r="J14" s="8" t="s">
        <v>13</v>
      </c>
      <c r="K14" s="9" t="s">
        <v>11</v>
      </c>
      <c r="L14" s="10">
        <v>20</v>
      </c>
      <c r="M14" s="7">
        <v>2.2999999999999998</v>
      </c>
      <c r="N14" s="7">
        <v>47</v>
      </c>
      <c r="O14" s="7">
        <v>1.52</v>
      </c>
      <c r="P14" s="7">
        <v>0.16</v>
      </c>
      <c r="Q14" s="7">
        <v>9.84</v>
      </c>
    </row>
    <row r="15" spans="1:17" ht="27" x14ac:dyDescent="0.25">
      <c r="A15" s="24" t="s">
        <v>13</v>
      </c>
      <c r="B15" s="13" t="s">
        <v>14</v>
      </c>
      <c r="C15" s="14">
        <v>30</v>
      </c>
      <c r="D15" s="7">
        <v>2.2999999999999998</v>
      </c>
      <c r="E15" s="15">
        <v>77.7</v>
      </c>
      <c r="F15" s="15">
        <v>2.5499999999999998</v>
      </c>
      <c r="G15" s="15">
        <v>0.99</v>
      </c>
      <c r="H15" s="15">
        <v>14.49</v>
      </c>
      <c r="I15" s="17"/>
      <c r="J15" s="24" t="s">
        <v>13</v>
      </c>
      <c r="K15" s="13" t="s">
        <v>14</v>
      </c>
      <c r="L15" s="14">
        <v>30</v>
      </c>
      <c r="M15" s="16">
        <v>2.2999999999999998</v>
      </c>
      <c r="N15" s="15">
        <v>77.7</v>
      </c>
      <c r="O15" s="15">
        <v>2.5499999999999998</v>
      </c>
      <c r="P15" s="15">
        <v>0.99</v>
      </c>
      <c r="Q15" s="15">
        <v>14.49</v>
      </c>
    </row>
    <row r="16" spans="1:17" x14ac:dyDescent="0.25">
      <c r="A16" s="34"/>
      <c r="B16" s="2" t="s">
        <v>12</v>
      </c>
      <c r="C16" s="28">
        <f t="shared" ref="C16:H16" si="2">SUM(C10:C15)</f>
        <v>740</v>
      </c>
      <c r="D16" s="20">
        <f t="shared" si="2"/>
        <v>95.1</v>
      </c>
      <c r="E16" s="28">
        <f t="shared" si="2"/>
        <v>839.22</v>
      </c>
      <c r="F16" s="28">
        <f t="shared" si="2"/>
        <v>23.270000000000003</v>
      </c>
      <c r="G16" s="28">
        <f t="shared" si="2"/>
        <v>49.379999999999995</v>
      </c>
      <c r="H16" s="28">
        <f t="shared" si="2"/>
        <v>69.56</v>
      </c>
      <c r="I16" s="11"/>
      <c r="J16" s="12"/>
      <c r="K16" s="2" t="s">
        <v>12</v>
      </c>
      <c r="L16" s="28">
        <f t="shared" ref="L16:Q16" si="3">SUM(L10:L15)</f>
        <v>830</v>
      </c>
      <c r="M16" s="20">
        <f t="shared" si="3"/>
        <v>109.6</v>
      </c>
      <c r="N16" s="28">
        <f t="shared" si="3"/>
        <v>857.03000000000009</v>
      </c>
      <c r="O16" s="28">
        <f t="shared" si="3"/>
        <v>23.98</v>
      </c>
      <c r="P16" s="28">
        <f t="shared" si="3"/>
        <v>50.55</v>
      </c>
      <c r="Q16" s="28">
        <f t="shared" si="3"/>
        <v>70.739999999999995</v>
      </c>
    </row>
    <row r="17" spans="1:17" x14ac:dyDescent="0.25">
      <c r="A17" s="35"/>
      <c r="B17" s="2" t="s">
        <v>15</v>
      </c>
      <c r="C17" s="28">
        <f t="shared" ref="C17:H17" si="4">C16+C9</f>
        <v>1248</v>
      </c>
      <c r="D17" s="20">
        <f t="shared" si="4"/>
        <v>169.39999999999998</v>
      </c>
      <c r="E17" s="28">
        <f t="shared" si="4"/>
        <v>1558.9</v>
      </c>
      <c r="F17" s="28">
        <f t="shared" si="4"/>
        <v>57.18</v>
      </c>
      <c r="G17" s="28">
        <f t="shared" si="4"/>
        <v>71.22</v>
      </c>
      <c r="H17" s="28">
        <f t="shared" si="4"/>
        <v>185.96</v>
      </c>
      <c r="I17" s="6"/>
      <c r="J17" s="1"/>
      <c r="K17" s="2" t="s">
        <v>15</v>
      </c>
      <c r="L17" s="28">
        <f t="shared" ref="L17:Q17" si="5">L16+L9</f>
        <v>1383</v>
      </c>
      <c r="M17" s="20">
        <f t="shared" si="5"/>
        <v>204.89999999999998</v>
      </c>
      <c r="N17" s="28">
        <f t="shared" si="5"/>
        <v>1765.21</v>
      </c>
      <c r="O17" s="28">
        <f t="shared" si="5"/>
        <v>63.320000000000007</v>
      </c>
      <c r="P17" s="28">
        <f t="shared" si="5"/>
        <v>85.27</v>
      </c>
      <c r="Q17" s="28">
        <f t="shared" si="5"/>
        <v>199.51999999999998</v>
      </c>
    </row>
    <row r="18" spans="1:17" ht="27" x14ac:dyDescent="0.25">
      <c r="A18" s="12"/>
      <c r="B18" s="9" t="s">
        <v>30</v>
      </c>
      <c r="C18" s="19">
        <v>100</v>
      </c>
      <c r="D18" s="21"/>
      <c r="E18" s="19">
        <v>327.10000000000002</v>
      </c>
      <c r="F18" s="19">
        <v>4.8</v>
      </c>
      <c r="G18" s="19">
        <v>14.5</v>
      </c>
      <c r="H18" s="19">
        <v>45</v>
      </c>
      <c r="I18" s="11"/>
      <c r="J18" s="12"/>
      <c r="K18" s="9" t="s">
        <v>30</v>
      </c>
      <c r="L18" s="19">
        <v>100</v>
      </c>
      <c r="M18" s="21"/>
      <c r="N18" s="19">
        <v>327.10000000000002</v>
      </c>
      <c r="O18" s="19">
        <v>4.8</v>
      </c>
      <c r="P18" s="19">
        <v>14.5</v>
      </c>
      <c r="Q18" s="19">
        <v>45</v>
      </c>
    </row>
    <row r="19" spans="1:17" ht="40.5" x14ac:dyDescent="0.25">
      <c r="A19" s="12">
        <v>12</v>
      </c>
      <c r="B19" s="9" t="s">
        <v>31</v>
      </c>
      <c r="C19" s="9">
        <v>200</v>
      </c>
      <c r="D19" s="21"/>
      <c r="E19" s="9">
        <v>40.46</v>
      </c>
      <c r="F19" s="9">
        <v>0.02</v>
      </c>
      <c r="G19" s="9"/>
      <c r="H19" s="9">
        <v>3.39</v>
      </c>
      <c r="I19" s="11"/>
      <c r="J19" s="12">
        <v>12</v>
      </c>
      <c r="K19" s="9" t="s">
        <v>31</v>
      </c>
      <c r="L19" s="9">
        <v>200</v>
      </c>
      <c r="M19" s="21"/>
      <c r="N19" s="9">
        <v>40.46</v>
      </c>
      <c r="O19" s="9">
        <v>0.02</v>
      </c>
      <c r="P19" s="9"/>
      <c r="Q19" s="9">
        <v>3.39</v>
      </c>
    </row>
    <row r="20" spans="1:17" x14ac:dyDescent="0.25">
      <c r="A20" s="12"/>
      <c r="B20" s="2" t="s">
        <v>12</v>
      </c>
      <c r="C20" s="20">
        <f t="shared" ref="C20:H20" si="6">SUM(C18:C19)</f>
        <v>300</v>
      </c>
      <c r="D20" s="20">
        <v>22</v>
      </c>
      <c r="E20" s="20">
        <f t="shared" si="6"/>
        <v>367.56</v>
      </c>
      <c r="F20" s="20">
        <f t="shared" si="6"/>
        <v>4.8199999999999994</v>
      </c>
      <c r="G20" s="20">
        <f t="shared" si="6"/>
        <v>14.5</v>
      </c>
      <c r="H20" s="20">
        <f t="shared" si="6"/>
        <v>48.39</v>
      </c>
      <c r="I20" s="11"/>
      <c r="J20" s="12"/>
      <c r="K20" s="2" t="s">
        <v>12</v>
      </c>
      <c r="L20" s="20">
        <f t="shared" ref="L20:Q20" si="7">SUM(L18:L19)</f>
        <v>300</v>
      </c>
      <c r="M20" s="20">
        <v>22</v>
      </c>
      <c r="N20" s="20">
        <f t="shared" si="7"/>
        <v>367.56</v>
      </c>
      <c r="O20" s="20">
        <f t="shared" si="7"/>
        <v>4.8199999999999994</v>
      </c>
      <c r="P20" s="20">
        <f t="shared" si="7"/>
        <v>14.5</v>
      </c>
      <c r="Q20" s="20">
        <f t="shared" si="7"/>
        <v>48.39</v>
      </c>
    </row>
    <row r="21" spans="1:17" ht="27" x14ac:dyDescent="0.25">
      <c r="A21" s="1"/>
      <c r="B21" s="2" t="s">
        <v>16</v>
      </c>
      <c r="C21" s="20">
        <f>C20+C17</f>
        <v>1548</v>
      </c>
      <c r="D21" s="20">
        <f t="shared" ref="D21:H21" si="8">D20+D17</f>
        <v>191.39999999999998</v>
      </c>
      <c r="E21" s="20">
        <f t="shared" si="8"/>
        <v>1926.46</v>
      </c>
      <c r="F21" s="20">
        <f t="shared" si="8"/>
        <v>62</v>
      </c>
      <c r="G21" s="20">
        <f t="shared" si="8"/>
        <v>85.72</v>
      </c>
      <c r="H21" s="20">
        <f t="shared" si="8"/>
        <v>234.35000000000002</v>
      </c>
      <c r="I21" s="6"/>
      <c r="J21" s="1"/>
      <c r="K21" s="2" t="s">
        <v>16</v>
      </c>
      <c r="L21" s="20">
        <f>L20+L16+L9</f>
        <v>1683</v>
      </c>
      <c r="M21" s="20">
        <f t="shared" ref="M21:Q21" si="9">M20+M16+M9</f>
        <v>226.89999999999998</v>
      </c>
      <c r="N21" s="20">
        <f t="shared" si="9"/>
        <v>2132.77</v>
      </c>
      <c r="O21" s="20">
        <f t="shared" si="9"/>
        <v>68.14</v>
      </c>
      <c r="P21" s="20">
        <f t="shared" si="9"/>
        <v>99.77</v>
      </c>
      <c r="Q21" s="20">
        <f t="shared" si="9"/>
        <v>247.91</v>
      </c>
    </row>
    <row r="22" spans="1:17" ht="27" x14ac:dyDescent="0.25">
      <c r="A22" s="1"/>
      <c r="B22" s="2" t="s">
        <v>16</v>
      </c>
      <c r="C22" s="20">
        <f t="shared" ref="C22:H22" si="10">C21+C17</f>
        <v>2796</v>
      </c>
      <c r="D22" s="20">
        <f t="shared" si="10"/>
        <v>360.79999999999995</v>
      </c>
      <c r="E22" s="20">
        <f t="shared" si="10"/>
        <v>3485.36</v>
      </c>
      <c r="F22" s="20">
        <f t="shared" si="10"/>
        <v>119.18</v>
      </c>
      <c r="G22" s="20">
        <f t="shared" si="10"/>
        <v>156.94</v>
      </c>
      <c r="H22" s="20">
        <f t="shared" si="10"/>
        <v>420.31000000000006</v>
      </c>
      <c r="I22" s="6"/>
      <c r="J22" s="1"/>
      <c r="K22" s="2" t="s">
        <v>16</v>
      </c>
      <c r="L22" s="20">
        <f>L21+L17</f>
        <v>3066</v>
      </c>
      <c r="M22" s="20">
        <f t="shared" ref="M22:Q22" si="11">M21+M17</f>
        <v>431.79999999999995</v>
      </c>
      <c r="N22" s="20">
        <f t="shared" si="11"/>
        <v>3897.98</v>
      </c>
      <c r="O22" s="20">
        <f t="shared" si="11"/>
        <v>131.46</v>
      </c>
      <c r="P22" s="20">
        <f t="shared" si="11"/>
        <v>185.04</v>
      </c>
      <c r="Q22" s="20">
        <f t="shared" si="11"/>
        <v>447.42999999999995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2021-12-10T08:58:24Z</dcterms:created>
  <dcterms:modified xsi:type="dcterms:W3CDTF">2021-12-10T09:04:07Z</dcterms:modified>
</cp:coreProperties>
</file>