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F43BB619-C56B-4A88-B4E9-CB92A8D74851}" xr6:coauthVersionLast="47" xr6:coauthVersionMax="47" xr10:uidLastSave="{00000000-0000-0000-0000-000000000000}"/>
  <bookViews>
    <workbookView xWindow="-120" yWindow="-120" windowWidth="20730" windowHeight="11160" xr2:uid="{D7CACC8A-80A9-4FC4-BE94-CDDD3E394C2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" i="1" l="1"/>
  <c r="P20" i="1"/>
  <c r="O20" i="1"/>
  <c r="N20" i="1"/>
  <c r="L20" i="1"/>
  <c r="L21" i="1" s="1"/>
  <c r="H20" i="1"/>
  <c r="G20" i="1"/>
  <c r="F20" i="1"/>
  <c r="E20" i="1"/>
  <c r="C20" i="1"/>
  <c r="L17" i="1"/>
  <c r="G17" i="1"/>
  <c r="G21" i="1" s="1"/>
  <c r="C17" i="1"/>
  <c r="C21" i="1" s="1"/>
  <c r="Q16" i="1"/>
  <c r="Q17" i="1" s="1"/>
  <c r="P16" i="1"/>
  <c r="P17" i="1" s="1"/>
  <c r="O16" i="1"/>
  <c r="O17" i="1" s="1"/>
  <c r="N16" i="1"/>
  <c r="M16" i="1"/>
  <c r="M17" i="1" s="1"/>
  <c r="M21" i="1" s="1"/>
  <c r="H16" i="1"/>
  <c r="H17" i="1" s="1"/>
  <c r="H21" i="1" s="1"/>
  <c r="G16" i="1"/>
  <c r="F16" i="1"/>
  <c r="E16" i="1"/>
  <c r="D16" i="1"/>
  <c r="D17" i="1" s="1"/>
  <c r="D21" i="1" s="1"/>
  <c r="C16" i="1"/>
  <c r="Q8" i="1"/>
  <c r="P8" i="1"/>
  <c r="O8" i="1"/>
  <c r="M8" i="1"/>
  <c r="L8" i="1"/>
  <c r="H8" i="1"/>
  <c r="G8" i="1"/>
  <c r="D8" i="1"/>
  <c r="C8" i="1"/>
  <c r="O6" i="1"/>
  <c r="N6" i="1"/>
  <c r="N8" i="1" s="1"/>
  <c r="F6" i="1"/>
  <c r="F8" i="1" s="1"/>
  <c r="E6" i="1"/>
  <c r="E8" i="1" s="1"/>
  <c r="E17" i="1" s="1"/>
  <c r="E21" i="1" s="1"/>
  <c r="O21" i="1" l="1"/>
  <c r="P21" i="1"/>
  <c r="F17" i="1"/>
  <c r="F21" i="1" s="1"/>
  <c r="N17" i="1"/>
  <c r="N21" i="1" s="1"/>
  <c r="Q21" i="1"/>
</calcChain>
</file>

<file path=xl/sharedStrings.xml><?xml version="1.0" encoding="utf-8"?>
<sst xmlns="http://schemas.openxmlformats.org/spreadsheetml/2006/main" count="65" uniqueCount="33">
  <si>
    <t>(1-4 класс)</t>
  </si>
  <si>
    <t>День 6</t>
  </si>
  <si>
    <t>(5-11 класс)</t>
  </si>
  <si>
    <t>№ рец.</t>
  </si>
  <si>
    <t>Блюдо</t>
  </si>
  <si>
    <t>Выход  (г)</t>
  </si>
  <si>
    <t>Цена (руб)</t>
  </si>
  <si>
    <t>Калорийность</t>
  </si>
  <si>
    <t>Белки</t>
  </si>
  <si>
    <t>Жиры</t>
  </si>
  <si>
    <t>Углеводы</t>
  </si>
  <si>
    <t>Выход (г)</t>
  </si>
  <si>
    <t>Цена (руб.)</t>
  </si>
  <si>
    <t>Омлет с сосисками (колб.изд.) и м.слив.</t>
  </si>
  <si>
    <t>Какао с молоком</t>
  </si>
  <si>
    <t>ПТ</t>
  </si>
  <si>
    <t>Хлеб пшеничный</t>
  </si>
  <si>
    <t xml:space="preserve">Йогурт </t>
  </si>
  <si>
    <t>Пряники</t>
  </si>
  <si>
    <t>Итого</t>
  </si>
  <si>
    <t>Салат "Летний"</t>
  </si>
  <si>
    <t>Суп овощной с говядиной</t>
  </si>
  <si>
    <t>Гуляш из свинины</t>
  </si>
  <si>
    <t>Каша гречневая рассыпчатая с м.слив.</t>
  </si>
  <si>
    <t>388.01</t>
  </si>
  <si>
    <t>Напиток из шиповника витам.</t>
  </si>
  <si>
    <t>ПГ</t>
  </si>
  <si>
    <t xml:space="preserve">Хлеб пшеничный </t>
  </si>
  <si>
    <t>Хлеб ржаной</t>
  </si>
  <si>
    <t>Итого З+О</t>
  </si>
  <si>
    <t>Кисель плодовый</t>
  </si>
  <si>
    <t>Горячий бутербродд с помидорами, яйцом, сыром</t>
  </si>
  <si>
    <t>Итого З+О+П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</si>
</sst>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sz val="8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5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 applyProtection="1">
      <alignment horizontal="left" vertical="top"/>
      <protection locked="0"/>
    </xf>
    <xf numFmtId="2" fontId="4" fillId="2" borderId="1" xfId="0" applyNumberFormat="1" applyFont="1" applyFill="1" applyBorder="1" applyAlignment="1" applyProtection="1">
      <alignment horizontal="left" vertical="top"/>
      <protection locked="0"/>
    </xf>
    <xf numFmtId="0" fontId="4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center" vertical="top"/>
      <protection locked="0"/>
    </xf>
    <xf numFmtId="1" fontId="5" fillId="2" borderId="1" xfId="0" applyNumberFormat="1" applyFont="1" applyFill="1" applyBorder="1" applyAlignment="1" applyProtection="1">
      <alignment horizontal="left" vertical="top"/>
      <protection locked="0"/>
    </xf>
    <xf numFmtId="2" fontId="5" fillId="2" borderId="1" xfId="0" applyNumberFormat="1" applyFont="1" applyFill="1" applyBorder="1" applyAlignment="1" applyProtection="1">
      <alignment horizontal="left" vertical="top"/>
      <protection locked="0"/>
    </xf>
    <xf numFmtId="0" fontId="6" fillId="2" borderId="1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0" fontId="6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2" fontId="7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left" vertical="top"/>
    </xf>
    <xf numFmtId="1" fontId="7" fillId="2" borderId="1" xfId="0" applyNumberFormat="1" applyFont="1" applyFill="1" applyBorder="1" applyAlignment="1">
      <alignment horizontal="left" vertical="top"/>
    </xf>
    <xf numFmtId="2" fontId="7" fillId="2" borderId="1" xfId="0" applyNumberFormat="1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329E2-561B-4BF6-B592-A2C8FD7D0CC6}">
  <dimension ref="A1:Q21"/>
  <sheetViews>
    <sheetView tabSelected="1" workbookViewId="0">
      <selection sqref="A1:Q21"/>
    </sheetView>
  </sheetViews>
  <sheetFormatPr defaultRowHeight="15" x14ac:dyDescent="0.25"/>
  <sheetData>
    <row r="1" spans="1:17" x14ac:dyDescent="0.25">
      <c r="A1" s="1"/>
      <c r="B1" s="2" t="s">
        <v>0</v>
      </c>
      <c r="C1" s="3" t="s">
        <v>1</v>
      </c>
      <c r="D1" s="4"/>
      <c r="E1" s="4"/>
      <c r="F1" s="4"/>
      <c r="G1" s="4"/>
      <c r="H1" s="5"/>
      <c r="I1" s="6"/>
      <c r="J1" s="1"/>
      <c r="K1" s="2" t="s">
        <v>2</v>
      </c>
      <c r="L1" s="3" t="s">
        <v>1</v>
      </c>
      <c r="M1" s="4"/>
      <c r="N1" s="4"/>
      <c r="O1" s="4"/>
      <c r="P1" s="4"/>
      <c r="Q1" s="5"/>
    </row>
    <row r="2" spans="1:17" ht="27" x14ac:dyDescent="0.25">
      <c r="A2" s="7" t="s">
        <v>3</v>
      </c>
      <c r="B2" s="2" t="s">
        <v>4</v>
      </c>
      <c r="C2" s="8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9"/>
      <c r="J2" s="7" t="s">
        <v>3</v>
      </c>
      <c r="K2" s="2" t="s">
        <v>4</v>
      </c>
      <c r="L2" s="8" t="s">
        <v>11</v>
      </c>
      <c r="M2" s="2" t="s">
        <v>12</v>
      </c>
      <c r="N2" s="2" t="s">
        <v>7</v>
      </c>
      <c r="O2" s="2" t="s">
        <v>8</v>
      </c>
      <c r="P2" s="2" t="s">
        <v>9</v>
      </c>
      <c r="Q2" s="2" t="s">
        <v>10</v>
      </c>
    </row>
    <row r="3" spans="1:17" ht="54" x14ac:dyDescent="0.25">
      <c r="A3" s="10">
        <v>212</v>
      </c>
      <c r="B3" s="11" t="s">
        <v>13</v>
      </c>
      <c r="C3" s="12">
        <v>170</v>
      </c>
      <c r="D3" s="13">
        <v>55</v>
      </c>
      <c r="E3" s="13">
        <v>375.47</v>
      </c>
      <c r="F3" s="13">
        <v>5.27</v>
      </c>
      <c r="G3" s="13">
        <v>21.84</v>
      </c>
      <c r="H3" s="13">
        <v>1.91</v>
      </c>
      <c r="I3" s="14"/>
      <c r="J3" s="15">
        <v>212</v>
      </c>
      <c r="K3" s="11" t="s">
        <v>13</v>
      </c>
      <c r="L3" s="12">
        <v>170</v>
      </c>
      <c r="M3" s="13">
        <v>55</v>
      </c>
      <c r="N3" s="13">
        <v>375.47</v>
      </c>
      <c r="O3" s="13">
        <v>5.27</v>
      </c>
      <c r="P3" s="13">
        <v>21.84</v>
      </c>
      <c r="Q3" s="11">
        <v>1.91</v>
      </c>
    </row>
    <row r="4" spans="1:17" ht="27" x14ac:dyDescent="0.25">
      <c r="A4" s="16">
        <v>382.01</v>
      </c>
      <c r="B4" s="11" t="s">
        <v>14</v>
      </c>
      <c r="C4" s="17">
        <v>180</v>
      </c>
      <c r="D4" s="13">
        <v>11</v>
      </c>
      <c r="E4" s="18">
        <v>73.84</v>
      </c>
      <c r="F4" s="18">
        <v>3.29</v>
      </c>
      <c r="G4" s="18">
        <v>2.6</v>
      </c>
      <c r="H4" s="18">
        <v>5.73</v>
      </c>
      <c r="I4" s="14"/>
      <c r="J4" s="15">
        <v>382</v>
      </c>
      <c r="K4" s="17" t="s">
        <v>14</v>
      </c>
      <c r="L4" s="17">
        <v>200</v>
      </c>
      <c r="M4" s="13">
        <v>13</v>
      </c>
      <c r="N4" s="18">
        <v>92.3</v>
      </c>
      <c r="O4" s="18">
        <v>4.12</v>
      </c>
      <c r="P4" s="18">
        <v>3.25</v>
      </c>
      <c r="Q4" s="11">
        <v>6.71</v>
      </c>
    </row>
    <row r="5" spans="1:17" ht="27" x14ac:dyDescent="0.25">
      <c r="A5" s="19" t="s">
        <v>15</v>
      </c>
      <c r="B5" s="11" t="s">
        <v>16</v>
      </c>
      <c r="C5" s="17">
        <v>40</v>
      </c>
      <c r="D5" s="13">
        <v>4.5</v>
      </c>
      <c r="E5" s="18">
        <v>94</v>
      </c>
      <c r="F5" s="18">
        <v>3.04</v>
      </c>
      <c r="G5" s="18">
        <v>0.32</v>
      </c>
      <c r="H5" s="18">
        <v>19.68</v>
      </c>
      <c r="I5" s="20"/>
      <c r="J5" s="15" t="s">
        <v>15</v>
      </c>
      <c r="K5" s="12" t="s">
        <v>16</v>
      </c>
      <c r="L5" s="12">
        <v>40</v>
      </c>
      <c r="M5" s="13">
        <v>4.5</v>
      </c>
      <c r="N5" s="18">
        <v>94</v>
      </c>
      <c r="O5" s="18">
        <v>3.04</v>
      </c>
      <c r="P5" s="18">
        <v>0.32</v>
      </c>
      <c r="Q5" s="18">
        <v>19.68</v>
      </c>
    </row>
    <row r="6" spans="1:17" x14ac:dyDescent="0.25">
      <c r="A6" s="19"/>
      <c r="B6" s="11" t="s">
        <v>17</v>
      </c>
      <c r="C6" s="17">
        <v>125</v>
      </c>
      <c r="D6" s="13">
        <v>29</v>
      </c>
      <c r="E6" s="18">
        <f>112*1.25</f>
        <v>140</v>
      </c>
      <c r="F6" s="18">
        <f>8*1.25</f>
        <v>10</v>
      </c>
      <c r="G6" s="18">
        <v>3.13</v>
      </c>
      <c r="H6" s="18">
        <v>37.880000000000003</v>
      </c>
      <c r="I6" s="20"/>
      <c r="J6" s="19"/>
      <c r="K6" s="11" t="s">
        <v>17</v>
      </c>
      <c r="L6" s="17">
        <v>125</v>
      </c>
      <c r="M6" s="13">
        <v>29</v>
      </c>
      <c r="N6" s="18">
        <f>112*1.25</f>
        <v>140</v>
      </c>
      <c r="O6" s="18">
        <f>8*1.25</f>
        <v>10</v>
      </c>
      <c r="P6" s="18">
        <v>3.13</v>
      </c>
      <c r="Q6" s="18">
        <v>37.880000000000003</v>
      </c>
    </row>
    <row r="7" spans="1:17" x14ac:dyDescent="0.25">
      <c r="A7" s="19"/>
      <c r="B7" s="11"/>
      <c r="C7" s="17"/>
      <c r="D7" s="13"/>
      <c r="E7" s="18"/>
      <c r="F7" s="18"/>
      <c r="G7" s="18"/>
      <c r="H7" s="18"/>
      <c r="I7" s="20"/>
      <c r="J7" s="19"/>
      <c r="K7" s="11" t="s">
        <v>18</v>
      </c>
      <c r="L7" s="17">
        <v>30</v>
      </c>
      <c r="M7" s="13">
        <v>4</v>
      </c>
      <c r="N7" s="18">
        <v>106</v>
      </c>
      <c r="O7" s="18">
        <v>2</v>
      </c>
      <c r="P7" s="18">
        <v>1.6</v>
      </c>
      <c r="Q7" s="18">
        <v>21.2</v>
      </c>
    </row>
    <row r="8" spans="1:17" x14ac:dyDescent="0.25">
      <c r="A8" s="1"/>
      <c r="B8" s="2" t="s">
        <v>19</v>
      </c>
      <c r="C8" s="21">
        <f t="shared" ref="C8" si="0">SUM(C3:C6)</f>
        <v>515</v>
      </c>
      <c r="D8" s="22">
        <f t="shared" ref="D8:H8" si="1">SUM(D3:D7)</f>
        <v>99.5</v>
      </c>
      <c r="E8" s="22">
        <f t="shared" si="1"/>
        <v>683.31000000000006</v>
      </c>
      <c r="F8" s="22">
        <f t="shared" si="1"/>
        <v>21.599999999999998</v>
      </c>
      <c r="G8" s="22">
        <f t="shared" si="1"/>
        <v>27.89</v>
      </c>
      <c r="H8" s="22">
        <f t="shared" si="1"/>
        <v>65.2</v>
      </c>
      <c r="I8" s="6"/>
      <c r="J8" s="1"/>
      <c r="K8" s="2" t="s">
        <v>19</v>
      </c>
      <c r="L8" s="23">
        <f>SUM(L3:L7)</f>
        <v>565</v>
      </c>
      <c r="M8" s="22">
        <f>SUM(M3:M6)</f>
        <v>101.5</v>
      </c>
      <c r="N8" s="22">
        <f>SUM(N3:N6)</f>
        <v>701.77</v>
      </c>
      <c r="O8" s="22">
        <f>SUM(O3:O6)</f>
        <v>22.43</v>
      </c>
      <c r="P8" s="22">
        <f>SUM(P3:P6)</f>
        <v>28.54</v>
      </c>
      <c r="Q8" s="22">
        <f>SUM(Q3:Q7)</f>
        <v>87.38000000000001</v>
      </c>
    </row>
    <row r="9" spans="1:17" ht="27" x14ac:dyDescent="0.25">
      <c r="A9" s="24">
        <v>1545</v>
      </c>
      <c r="B9" s="25" t="s">
        <v>20</v>
      </c>
      <c r="C9" s="26">
        <v>60</v>
      </c>
      <c r="D9" s="13">
        <v>10</v>
      </c>
      <c r="E9" s="27">
        <v>76.38</v>
      </c>
      <c r="F9" s="27">
        <v>0.71</v>
      </c>
      <c r="G9" s="27">
        <v>5.12</v>
      </c>
      <c r="H9" s="27">
        <v>4</v>
      </c>
      <c r="I9" s="20"/>
      <c r="J9" s="24">
        <v>1545.01</v>
      </c>
      <c r="K9" s="25" t="s">
        <v>20</v>
      </c>
      <c r="L9" s="26">
        <v>100</v>
      </c>
      <c r="M9" s="28">
        <v>16</v>
      </c>
      <c r="N9" s="27">
        <v>97.33</v>
      </c>
      <c r="O9" s="27">
        <v>1.19</v>
      </c>
      <c r="P9" s="27">
        <v>5.21</v>
      </c>
      <c r="Q9" s="27">
        <v>6.67</v>
      </c>
    </row>
    <row r="10" spans="1:17" ht="40.5" x14ac:dyDescent="0.25">
      <c r="A10" s="24">
        <v>111.01</v>
      </c>
      <c r="B10" s="25" t="s">
        <v>21</v>
      </c>
      <c r="C10" s="26">
        <v>210</v>
      </c>
      <c r="D10" s="13">
        <v>17.5</v>
      </c>
      <c r="E10" s="29">
        <v>111.46</v>
      </c>
      <c r="F10" s="29">
        <v>4.9000000000000004</v>
      </c>
      <c r="G10" s="29">
        <v>7.77</v>
      </c>
      <c r="H10" s="29">
        <v>9.36</v>
      </c>
      <c r="I10" s="20"/>
      <c r="J10" s="24">
        <v>111.02</v>
      </c>
      <c r="K10" s="25" t="s">
        <v>21</v>
      </c>
      <c r="L10" s="26">
        <v>250</v>
      </c>
      <c r="M10" s="28">
        <v>19</v>
      </c>
      <c r="N10" s="29">
        <v>147.33000000000001</v>
      </c>
      <c r="O10" s="29">
        <v>5.18</v>
      </c>
      <c r="P10" s="29">
        <v>10.81</v>
      </c>
      <c r="Q10" s="29">
        <v>11.03</v>
      </c>
    </row>
    <row r="11" spans="1:17" ht="27" x14ac:dyDescent="0.25">
      <c r="A11" s="24">
        <v>260</v>
      </c>
      <c r="B11" s="25" t="s">
        <v>22</v>
      </c>
      <c r="C11" s="26">
        <v>100</v>
      </c>
      <c r="D11" s="13">
        <v>42.5</v>
      </c>
      <c r="E11" s="27">
        <v>327.73</v>
      </c>
      <c r="F11" s="27">
        <v>11.33</v>
      </c>
      <c r="G11" s="27">
        <v>29.69</v>
      </c>
      <c r="H11" s="27">
        <v>3.18</v>
      </c>
      <c r="I11" s="20"/>
      <c r="J11" s="24">
        <v>260</v>
      </c>
      <c r="K11" s="25" t="s">
        <v>22</v>
      </c>
      <c r="L11" s="26">
        <v>100</v>
      </c>
      <c r="M11" s="28">
        <v>42.5</v>
      </c>
      <c r="N11" s="27">
        <v>327.73</v>
      </c>
      <c r="O11" s="27">
        <v>11.33</v>
      </c>
      <c r="P11" s="27">
        <v>29.69</v>
      </c>
      <c r="Q11" s="27">
        <v>3.18</v>
      </c>
    </row>
    <row r="12" spans="1:17" ht="54" x14ac:dyDescent="0.25">
      <c r="A12" s="24">
        <v>302.01</v>
      </c>
      <c r="B12" s="25" t="s">
        <v>23</v>
      </c>
      <c r="C12" s="26">
        <v>150</v>
      </c>
      <c r="D12" s="13">
        <v>12</v>
      </c>
      <c r="E12" s="27">
        <v>185.24</v>
      </c>
      <c r="F12" s="27">
        <v>6.07</v>
      </c>
      <c r="G12" s="27">
        <v>5.71</v>
      </c>
      <c r="H12" s="27">
        <v>27.45</v>
      </c>
      <c r="I12" s="20"/>
      <c r="J12" s="24">
        <v>302.02999999999997</v>
      </c>
      <c r="K12" s="25" t="s">
        <v>23</v>
      </c>
      <c r="L12" s="26">
        <v>180</v>
      </c>
      <c r="M12" s="28">
        <v>13</v>
      </c>
      <c r="N12" s="27">
        <v>219.12</v>
      </c>
      <c r="O12" s="27">
        <v>7.46</v>
      </c>
      <c r="P12" s="27">
        <v>6.07</v>
      </c>
      <c r="Q12" s="27">
        <v>33.729999999999997</v>
      </c>
    </row>
    <row r="13" spans="1:17" ht="40.5" x14ac:dyDescent="0.25">
      <c r="A13" s="24" t="s">
        <v>24</v>
      </c>
      <c r="B13" s="25" t="s">
        <v>25</v>
      </c>
      <c r="C13" s="26">
        <v>180</v>
      </c>
      <c r="D13" s="13">
        <v>5</v>
      </c>
      <c r="E13" s="28">
        <v>72.540000000000006</v>
      </c>
      <c r="F13" s="27">
        <v>0.61</v>
      </c>
      <c r="G13" s="27">
        <v>0.25</v>
      </c>
      <c r="H13" s="27">
        <v>10.49</v>
      </c>
      <c r="I13" s="20"/>
      <c r="J13" s="24" t="s">
        <v>24</v>
      </c>
      <c r="K13" s="25" t="s">
        <v>25</v>
      </c>
      <c r="L13" s="26">
        <v>180</v>
      </c>
      <c r="M13" s="28">
        <v>5</v>
      </c>
      <c r="N13" s="28">
        <v>72.540000000000006</v>
      </c>
      <c r="O13" s="27">
        <v>0.61</v>
      </c>
      <c r="P13" s="27">
        <v>0.25</v>
      </c>
      <c r="Q13" s="27">
        <v>10.49</v>
      </c>
    </row>
    <row r="14" spans="1:17" ht="27" x14ac:dyDescent="0.25">
      <c r="A14" s="24" t="s">
        <v>26</v>
      </c>
      <c r="B14" s="11" t="s">
        <v>27</v>
      </c>
      <c r="C14" s="17">
        <v>20</v>
      </c>
      <c r="D14" s="13">
        <v>2.2999999999999998</v>
      </c>
      <c r="E14" s="18">
        <v>47</v>
      </c>
      <c r="F14" s="18">
        <v>1.52</v>
      </c>
      <c r="G14" s="18">
        <v>0.16</v>
      </c>
      <c r="H14" s="18">
        <v>9.84</v>
      </c>
      <c r="I14" s="20"/>
      <c r="J14" s="24" t="s">
        <v>26</v>
      </c>
      <c r="K14" s="11" t="s">
        <v>27</v>
      </c>
      <c r="L14" s="17">
        <v>20</v>
      </c>
      <c r="M14" s="28">
        <v>2.2999999999999998</v>
      </c>
      <c r="N14" s="18">
        <v>47</v>
      </c>
      <c r="O14" s="18">
        <v>1.52</v>
      </c>
      <c r="P14" s="18">
        <v>0.16</v>
      </c>
      <c r="Q14" s="18">
        <v>9.84</v>
      </c>
    </row>
    <row r="15" spans="1:17" ht="27" x14ac:dyDescent="0.25">
      <c r="A15" s="24" t="s">
        <v>26</v>
      </c>
      <c r="B15" s="25" t="s">
        <v>28</v>
      </c>
      <c r="C15" s="26">
        <v>30</v>
      </c>
      <c r="D15" s="13">
        <v>2.2999999999999998</v>
      </c>
      <c r="E15" s="27">
        <v>77.7</v>
      </c>
      <c r="F15" s="27">
        <v>2.5499999999999998</v>
      </c>
      <c r="G15" s="27">
        <v>0.99</v>
      </c>
      <c r="H15" s="27">
        <v>14.49</v>
      </c>
      <c r="I15" s="20"/>
      <c r="J15" s="24" t="s">
        <v>26</v>
      </c>
      <c r="K15" s="25" t="s">
        <v>28</v>
      </c>
      <c r="L15" s="26">
        <v>30</v>
      </c>
      <c r="M15" s="28">
        <v>2.2999999999999998</v>
      </c>
      <c r="N15" s="27">
        <v>77.7</v>
      </c>
      <c r="O15" s="27">
        <v>2.5499999999999998</v>
      </c>
      <c r="P15" s="27">
        <v>0.99</v>
      </c>
      <c r="Q15" s="27">
        <v>14.49</v>
      </c>
    </row>
    <row r="16" spans="1:17" x14ac:dyDescent="0.25">
      <c r="A16" s="1"/>
      <c r="B16" s="2" t="s">
        <v>19</v>
      </c>
      <c r="C16" s="21">
        <f t="shared" ref="C16:H16" si="2">SUM(C9:C15)</f>
        <v>750</v>
      </c>
      <c r="D16" s="30">
        <f t="shared" si="2"/>
        <v>91.6</v>
      </c>
      <c r="E16" s="22">
        <f t="shared" si="2"/>
        <v>898.05</v>
      </c>
      <c r="F16" s="22">
        <f t="shared" si="2"/>
        <v>27.69</v>
      </c>
      <c r="G16" s="22">
        <f t="shared" si="2"/>
        <v>49.69</v>
      </c>
      <c r="H16" s="22">
        <f t="shared" si="2"/>
        <v>78.809999999999988</v>
      </c>
      <c r="I16" s="6"/>
      <c r="J16" s="1"/>
      <c r="K16" s="2" t="s">
        <v>19</v>
      </c>
      <c r="L16" s="21">
        <v>860</v>
      </c>
      <c r="M16" s="28">
        <f>SUM(M9:M15)</f>
        <v>100.1</v>
      </c>
      <c r="N16" s="22">
        <f t="shared" ref="N16:Q16" si="3">SUM(N9:N15)</f>
        <v>988.75000000000011</v>
      </c>
      <c r="O16" s="22">
        <f t="shared" si="3"/>
        <v>29.84</v>
      </c>
      <c r="P16" s="22">
        <f t="shared" si="3"/>
        <v>53.18</v>
      </c>
      <c r="Q16" s="22">
        <f t="shared" si="3"/>
        <v>89.429999999999993</v>
      </c>
    </row>
    <row r="17" spans="1:17" x14ac:dyDescent="0.25">
      <c r="A17" s="1"/>
      <c r="B17" s="2" t="s">
        <v>29</v>
      </c>
      <c r="C17" s="21">
        <f t="shared" ref="C17:H17" si="4">C16+C8</f>
        <v>1265</v>
      </c>
      <c r="D17" s="30">
        <f t="shared" si="4"/>
        <v>191.1</v>
      </c>
      <c r="E17" s="22">
        <f t="shared" si="4"/>
        <v>1581.3600000000001</v>
      </c>
      <c r="F17" s="22">
        <f t="shared" si="4"/>
        <v>49.29</v>
      </c>
      <c r="G17" s="22">
        <f t="shared" si="4"/>
        <v>77.58</v>
      </c>
      <c r="H17" s="22">
        <f t="shared" si="4"/>
        <v>144.01</v>
      </c>
      <c r="I17" s="6"/>
      <c r="J17" s="1"/>
      <c r="K17" s="2" t="s">
        <v>29</v>
      </c>
      <c r="L17" s="21">
        <f t="shared" ref="L17:Q17" si="5">L16+L8</f>
        <v>1425</v>
      </c>
      <c r="M17" s="22">
        <f t="shared" si="5"/>
        <v>201.6</v>
      </c>
      <c r="N17" s="22">
        <f t="shared" si="5"/>
        <v>1690.52</v>
      </c>
      <c r="O17" s="22">
        <f t="shared" si="5"/>
        <v>52.269999999999996</v>
      </c>
      <c r="P17" s="22">
        <f t="shared" si="5"/>
        <v>81.72</v>
      </c>
      <c r="Q17" s="22">
        <f t="shared" si="5"/>
        <v>176.81</v>
      </c>
    </row>
    <row r="18" spans="1:17" ht="27" x14ac:dyDescent="0.25">
      <c r="A18" s="31">
        <v>12</v>
      </c>
      <c r="B18" s="11" t="s">
        <v>30</v>
      </c>
      <c r="C18" s="32">
        <v>200</v>
      </c>
      <c r="D18" s="13"/>
      <c r="E18" s="11">
        <v>40.46</v>
      </c>
      <c r="F18" s="11">
        <v>0.02</v>
      </c>
      <c r="G18" s="11"/>
      <c r="H18" s="11">
        <v>3.39</v>
      </c>
      <c r="I18" s="14"/>
      <c r="J18" s="31">
        <v>12</v>
      </c>
      <c r="K18" s="11" t="s">
        <v>30</v>
      </c>
      <c r="L18" s="32">
        <v>200</v>
      </c>
      <c r="M18" s="33"/>
      <c r="N18" s="11">
        <v>40.46</v>
      </c>
      <c r="O18" s="11">
        <v>0.02</v>
      </c>
      <c r="P18" s="11"/>
      <c r="Q18" s="11">
        <v>3.39</v>
      </c>
    </row>
    <row r="19" spans="1:17" ht="81" x14ac:dyDescent="0.25">
      <c r="A19" s="31">
        <v>7</v>
      </c>
      <c r="B19" s="11" t="s">
        <v>31</v>
      </c>
      <c r="C19" s="34">
        <v>100</v>
      </c>
      <c r="D19" s="13"/>
      <c r="E19" s="29">
        <v>150.94999999999999</v>
      </c>
      <c r="F19" s="29">
        <v>5.7</v>
      </c>
      <c r="G19" s="29">
        <v>6.17</v>
      </c>
      <c r="H19" s="29">
        <v>11.72</v>
      </c>
      <c r="I19" s="14"/>
      <c r="J19" s="31">
        <v>7</v>
      </c>
      <c r="K19" s="11" t="s">
        <v>31</v>
      </c>
      <c r="L19" s="34">
        <v>100</v>
      </c>
      <c r="M19" s="33"/>
      <c r="N19" s="29">
        <v>150.94999999999999</v>
      </c>
      <c r="O19" s="29">
        <v>5.7</v>
      </c>
      <c r="P19" s="29">
        <v>6.17</v>
      </c>
      <c r="Q19" s="29">
        <v>11.72</v>
      </c>
    </row>
    <row r="20" spans="1:17" x14ac:dyDescent="0.25">
      <c r="A20" s="31"/>
      <c r="B20" s="2" t="s">
        <v>19</v>
      </c>
      <c r="C20" s="35">
        <f>SUM(C18:C19)</f>
        <v>300</v>
      </c>
      <c r="D20" s="13">
        <v>22</v>
      </c>
      <c r="E20" s="36">
        <f>SUM(E18:E19)</f>
        <v>191.41</v>
      </c>
      <c r="F20" s="36">
        <f>SUM(F18:F19)</f>
        <v>5.72</v>
      </c>
      <c r="G20" s="36">
        <f>SUM(G18:G19)</f>
        <v>6.17</v>
      </c>
      <c r="H20" s="36">
        <f>SUM(H18:H19)</f>
        <v>15.110000000000001</v>
      </c>
      <c r="I20" s="14"/>
      <c r="J20" s="24"/>
      <c r="K20" s="2" t="s">
        <v>19</v>
      </c>
      <c r="L20" s="21">
        <f t="shared" ref="L20" si="6">SUM(L18:L19)</f>
        <v>300</v>
      </c>
      <c r="M20" s="22">
        <v>22</v>
      </c>
      <c r="N20" s="22">
        <f t="shared" ref="N20:Q20" si="7">SUM(N18:N19)</f>
        <v>191.41</v>
      </c>
      <c r="O20" s="22">
        <f t="shared" si="7"/>
        <v>5.72</v>
      </c>
      <c r="P20" s="22">
        <f t="shared" si="7"/>
        <v>6.17</v>
      </c>
      <c r="Q20" s="22">
        <f t="shared" si="7"/>
        <v>15.110000000000001</v>
      </c>
    </row>
    <row r="21" spans="1:17" ht="27" x14ac:dyDescent="0.25">
      <c r="A21" s="31"/>
      <c r="B21" s="37" t="s">
        <v>32</v>
      </c>
      <c r="C21" s="35">
        <f>C17+C20</f>
        <v>1565</v>
      </c>
      <c r="D21" s="30">
        <f t="shared" ref="D21:H21" si="8">D17+D20</f>
        <v>213.1</v>
      </c>
      <c r="E21" s="22">
        <f t="shared" si="8"/>
        <v>1772.7700000000002</v>
      </c>
      <c r="F21" s="22">
        <f t="shared" si="8"/>
        <v>55.01</v>
      </c>
      <c r="G21" s="22">
        <f t="shared" si="8"/>
        <v>83.75</v>
      </c>
      <c r="H21" s="22">
        <f t="shared" si="8"/>
        <v>159.12</v>
      </c>
      <c r="I21" s="14"/>
      <c r="J21" s="1"/>
      <c r="K21" s="2" t="s">
        <v>32</v>
      </c>
      <c r="L21" s="21">
        <f t="shared" ref="L21:Q21" si="9">L20+L17</f>
        <v>1725</v>
      </c>
      <c r="M21" s="22">
        <f t="shared" si="9"/>
        <v>223.6</v>
      </c>
      <c r="N21" s="22">
        <f t="shared" si="9"/>
        <v>1881.93</v>
      </c>
      <c r="O21" s="22">
        <f t="shared" si="9"/>
        <v>57.989999999999995</v>
      </c>
      <c r="P21" s="22">
        <f t="shared" si="9"/>
        <v>87.89</v>
      </c>
      <c r="Q21" s="22">
        <f t="shared" si="9"/>
        <v>191.92000000000002</v>
      </c>
    </row>
  </sheetData>
  <mergeCells count="2">
    <mergeCell ref="C1:H1"/>
    <mergeCell ref="L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Ильина</dc:creator>
  <cp:lastModifiedBy>Лариса Ильина</cp:lastModifiedBy>
  <dcterms:created xsi:type="dcterms:W3CDTF">2021-12-15T09:18:34Z</dcterms:created>
  <dcterms:modified xsi:type="dcterms:W3CDTF">2021-12-15T09:19:17Z</dcterms:modified>
</cp:coreProperties>
</file>