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21" i="1" l="1"/>
  <c r="P21" i="1"/>
  <c r="O20" i="1"/>
  <c r="O21" i="1" s="1"/>
  <c r="N20" i="1"/>
  <c r="N21" i="1" s="1"/>
  <c r="M20" i="1"/>
  <c r="M21" i="1" s="1"/>
  <c r="L20" i="1"/>
  <c r="H20" i="1"/>
  <c r="G20" i="1"/>
  <c r="F20" i="1"/>
  <c r="E20" i="1"/>
  <c r="D20" i="1"/>
  <c r="C20" i="1"/>
  <c r="Q17" i="1"/>
  <c r="P17" i="1"/>
  <c r="O17" i="1"/>
  <c r="N17" i="1"/>
  <c r="M17" i="1"/>
  <c r="L16" i="1"/>
  <c r="L17" i="1" s="1"/>
  <c r="H16" i="1"/>
  <c r="G16" i="1"/>
  <c r="G17" i="1" s="1"/>
  <c r="F16" i="1"/>
  <c r="E16" i="1"/>
  <c r="E17" i="1" s="1"/>
  <c r="D16" i="1"/>
  <c r="C16" i="1"/>
  <c r="C17" i="1" s="1"/>
  <c r="Q9" i="1"/>
  <c r="P9" i="1"/>
  <c r="O9" i="1"/>
  <c r="N9" i="1"/>
  <c r="Q8" i="1"/>
  <c r="P8" i="1"/>
  <c r="O8" i="1"/>
  <c r="N8" i="1"/>
  <c r="M8" i="1"/>
  <c r="L8" i="1"/>
  <c r="H8" i="1"/>
  <c r="G8" i="1"/>
  <c r="F8" i="1"/>
  <c r="E8" i="1"/>
  <c r="D8" i="1"/>
  <c r="C8" i="1"/>
  <c r="C21" i="1" l="1"/>
  <c r="E21" i="1"/>
  <c r="G21" i="1"/>
  <c r="L21" i="1"/>
  <c r="D17" i="1"/>
  <c r="F17" i="1"/>
  <c r="F21" i="1" s="1"/>
  <c r="H17" i="1"/>
  <c r="H21" i="1" s="1"/>
  <c r="D21" i="1"/>
  <c r="M9" i="1"/>
</calcChain>
</file>

<file path=xl/sharedStrings.xml><?xml version="1.0" encoding="utf-8"?>
<sst xmlns="http://schemas.openxmlformats.org/spreadsheetml/2006/main" count="65" uniqueCount="31">
  <si>
    <t>(1-4 класс)</t>
  </si>
  <si>
    <t>(5-11 класс)</t>
  </si>
  <si>
    <t>№ рец.</t>
  </si>
  <si>
    <t>Блюдо</t>
  </si>
  <si>
    <t>Выход (г)</t>
  </si>
  <si>
    <t>Цена (руб)</t>
  </si>
  <si>
    <t>Калор-сть</t>
  </si>
  <si>
    <t>Белки</t>
  </si>
  <si>
    <t>Жиры</t>
  </si>
  <si>
    <t>Углеводы</t>
  </si>
  <si>
    <t>ПГ</t>
  </si>
  <si>
    <t>Хлеб пшеничный</t>
  </si>
  <si>
    <t>Итого</t>
  </si>
  <si>
    <t>Хлеб ржаной</t>
  </si>
  <si>
    <t>Итого З+О</t>
  </si>
  <si>
    <t>Итого З+О+П</t>
  </si>
  <si>
    <t>День 10</t>
  </si>
  <si>
    <t>Биточек рыбный запеченный с сыром</t>
  </si>
  <si>
    <t>Пюре картофельное с маслом сливочным</t>
  </si>
  <si>
    <t>Кофейный напиток на молоке</t>
  </si>
  <si>
    <t>379.1</t>
  </si>
  <si>
    <t>ПТ</t>
  </si>
  <si>
    <t>Печенье сахарное</t>
  </si>
  <si>
    <t>Салат из б/к капусты с огурцами и помидорами и маслом подсолнечным</t>
  </si>
  <si>
    <t>Суп  овощной со свининой</t>
  </si>
  <si>
    <t>Биточек из свинины</t>
  </si>
  <si>
    <t>Макароны отварные  с маслом сливочным</t>
  </si>
  <si>
    <t>Кисель ягодно-плодовый</t>
  </si>
  <si>
    <t xml:space="preserve">Кисель плодово- ягодный  </t>
  </si>
  <si>
    <t>Коржик молочный</t>
  </si>
  <si>
    <t>Чай с  сахаром 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</si>
</sst>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41">
    <xf numFmtId="0" fontId="0" fillId="0" borderId="0" xfId="0"/>
    <xf numFmtId="0" fontId="6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4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 applyProtection="1">
      <alignment horizontal="left" vertical="top"/>
      <protection locked="0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1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" fontId="7" fillId="2" borderId="1" xfId="0" applyNumberFormat="1" applyFont="1" applyFill="1" applyBorder="1" applyAlignment="1" applyProtection="1">
      <alignment horizontal="left" vertical="top"/>
      <protection locked="0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1" fontId="7" fillId="2" borderId="1" xfId="0" applyNumberFormat="1" applyFont="1" applyFill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left" vertical="top"/>
    </xf>
    <xf numFmtId="2" fontId="8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65" fontId="4" fillId="3" borderId="1" xfId="2" applyNumberFormat="1" applyFont="1" applyFill="1" applyBorder="1" applyAlignment="1">
      <alignment horizontal="left" vertical="top" wrapText="1"/>
    </xf>
    <xf numFmtId="1" fontId="8" fillId="3" borderId="1" xfId="2" applyNumberFormat="1" applyFont="1" applyFill="1" applyBorder="1" applyAlignment="1">
      <alignment horizontal="left" vertical="top" wrapText="1"/>
    </xf>
    <xf numFmtId="2" fontId="8" fillId="3" borderId="1" xfId="2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top"/>
    </xf>
    <xf numFmtId="0" fontId="6" fillId="2" borderId="0" xfId="0" applyFont="1" applyFill="1"/>
    <xf numFmtId="0" fontId="4" fillId="2" borderId="0" xfId="0" applyFont="1" applyFill="1" applyAlignment="1">
      <alignment wrapText="1"/>
    </xf>
    <xf numFmtId="1" fontId="8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A22" sqref="A22:Q25"/>
    </sheetView>
  </sheetViews>
  <sheetFormatPr defaultRowHeight="15" x14ac:dyDescent="0.25"/>
  <sheetData>
    <row r="1" spans="1:17" ht="31.5" x14ac:dyDescent="0.25">
      <c r="A1" s="1"/>
      <c r="B1" s="2" t="s">
        <v>0</v>
      </c>
      <c r="C1" s="3" t="s">
        <v>16</v>
      </c>
      <c r="D1" s="4"/>
      <c r="E1" s="4"/>
      <c r="F1" s="4"/>
      <c r="G1" s="4"/>
      <c r="H1" s="5"/>
      <c r="I1" s="6"/>
      <c r="J1" s="1"/>
      <c r="K1" s="2" t="s">
        <v>1</v>
      </c>
      <c r="L1" s="3" t="s">
        <v>16</v>
      </c>
      <c r="M1" s="4"/>
      <c r="N1" s="4"/>
      <c r="O1" s="4"/>
      <c r="P1" s="4"/>
      <c r="Q1" s="5"/>
    </row>
    <row r="2" spans="1:17" ht="15.75" x14ac:dyDescent="0.25">
      <c r="A2" s="7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1"/>
      <c r="J2" s="7" t="s">
        <v>2</v>
      </c>
      <c r="K2" s="8" t="s">
        <v>3</v>
      </c>
      <c r="L2" s="9" t="s">
        <v>4</v>
      </c>
      <c r="M2" s="10" t="s">
        <v>5</v>
      </c>
      <c r="N2" s="10" t="s">
        <v>6</v>
      </c>
      <c r="O2" s="10" t="s">
        <v>7</v>
      </c>
      <c r="P2" s="10" t="s">
        <v>8</v>
      </c>
      <c r="Q2" s="10" t="s">
        <v>9</v>
      </c>
    </row>
    <row r="3" spans="1:17" ht="78.75" x14ac:dyDescent="0.25">
      <c r="A3" s="12">
        <v>234.01</v>
      </c>
      <c r="B3" s="2" t="s">
        <v>17</v>
      </c>
      <c r="C3" s="13">
        <v>90</v>
      </c>
      <c r="D3" s="14">
        <v>42</v>
      </c>
      <c r="E3" s="14">
        <v>223.58</v>
      </c>
      <c r="F3" s="14">
        <v>13.49</v>
      </c>
      <c r="G3" s="14">
        <v>12.48</v>
      </c>
      <c r="H3" s="14">
        <v>13.64</v>
      </c>
      <c r="I3" s="15"/>
      <c r="J3" s="16">
        <v>234.02</v>
      </c>
      <c r="K3" s="2" t="s">
        <v>17</v>
      </c>
      <c r="L3" s="13">
        <v>100</v>
      </c>
      <c r="M3" s="14">
        <v>46</v>
      </c>
      <c r="N3" s="14">
        <v>243.02</v>
      </c>
      <c r="O3" s="14">
        <v>15.11</v>
      </c>
      <c r="P3" s="14">
        <v>12.74</v>
      </c>
      <c r="Q3" s="14">
        <v>16.2</v>
      </c>
    </row>
    <row r="4" spans="1:17" ht="94.5" x14ac:dyDescent="0.25">
      <c r="A4" s="16">
        <v>1541.01</v>
      </c>
      <c r="B4" s="2" t="s">
        <v>18</v>
      </c>
      <c r="C4" s="13">
        <v>150</v>
      </c>
      <c r="D4" s="14">
        <v>11</v>
      </c>
      <c r="E4" s="14">
        <v>150.69999999999999</v>
      </c>
      <c r="F4" s="14">
        <v>3.13</v>
      </c>
      <c r="G4" s="14">
        <v>4.99</v>
      </c>
      <c r="H4" s="14">
        <v>12.54</v>
      </c>
      <c r="I4" s="15"/>
      <c r="J4" s="16">
        <v>1541</v>
      </c>
      <c r="K4" s="2" t="s">
        <v>18</v>
      </c>
      <c r="L4" s="13">
        <v>180</v>
      </c>
      <c r="M4" s="14">
        <v>12</v>
      </c>
      <c r="N4" s="14">
        <v>169.49</v>
      </c>
      <c r="O4" s="14">
        <v>3.64</v>
      </c>
      <c r="P4" s="14">
        <v>5.01</v>
      </c>
      <c r="Q4" s="14">
        <v>14.2</v>
      </c>
    </row>
    <row r="5" spans="1:17" ht="78.75" x14ac:dyDescent="0.25">
      <c r="A5" s="1">
        <v>379</v>
      </c>
      <c r="B5" s="2" t="s">
        <v>19</v>
      </c>
      <c r="C5" s="17">
        <v>200</v>
      </c>
      <c r="D5" s="14">
        <v>15</v>
      </c>
      <c r="E5" s="14">
        <v>91.8</v>
      </c>
      <c r="F5" s="14">
        <v>3.42</v>
      </c>
      <c r="G5" s="14">
        <v>2.61</v>
      </c>
      <c r="H5" s="14">
        <v>9.16</v>
      </c>
      <c r="I5" s="15"/>
      <c r="J5" s="1" t="s">
        <v>20</v>
      </c>
      <c r="K5" s="2" t="s">
        <v>19</v>
      </c>
      <c r="L5" s="17">
        <v>200</v>
      </c>
      <c r="M5" s="14">
        <v>15</v>
      </c>
      <c r="N5" s="14">
        <v>91.8</v>
      </c>
      <c r="O5" s="14">
        <v>3.42</v>
      </c>
      <c r="P5" s="14">
        <v>2.61</v>
      </c>
      <c r="Q5" s="14">
        <v>9.16</v>
      </c>
    </row>
    <row r="6" spans="1:17" ht="47.25" x14ac:dyDescent="0.25">
      <c r="A6" s="16" t="s">
        <v>21</v>
      </c>
      <c r="B6" s="2" t="s">
        <v>11</v>
      </c>
      <c r="C6" s="13">
        <v>20</v>
      </c>
      <c r="D6" s="18">
        <v>2.5</v>
      </c>
      <c r="E6" s="14">
        <v>47</v>
      </c>
      <c r="F6" s="14">
        <v>1.52</v>
      </c>
      <c r="G6" s="14">
        <v>0.16</v>
      </c>
      <c r="H6" s="14">
        <v>9.84</v>
      </c>
      <c r="I6" s="15"/>
      <c r="J6" s="19" t="s">
        <v>21</v>
      </c>
      <c r="K6" s="2" t="s">
        <v>11</v>
      </c>
      <c r="L6" s="13">
        <v>40</v>
      </c>
      <c r="M6" s="18">
        <v>2.5</v>
      </c>
      <c r="N6" s="14">
        <v>47</v>
      </c>
      <c r="O6" s="14">
        <v>1.52</v>
      </c>
      <c r="P6" s="14">
        <v>0.16</v>
      </c>
      <c r="Q6" s="14">
        <v>9.84</v>
      </c>
    </row>
    <row r="7" spans="1:17" ht="47.25" x14ac:dyDescent="0.25">
      <c r="A7" s="16"/>
      <c r="B7" s="2" t="s">
        <v>22</v>
      </c>
      <c r="C7" s="13">
        <v>40</v>
      </c>
      <c r="D7" s="14">
        <v>10</v>
      </c>
      <c r="E7" s="14">
        <v>112.5</v>
      </c>
      <c r="F7" s="14">
        <v>6.25</v>
      </c>
      <c r="G7" s="14">
        <v>3.12</v>
      </c>
      <c r="H7" s="14">
        <v>17.88</v>
      </c>
      <c r="I7" s="15"/>
      <c r="J7" s="16"/>
      <c r="K7" s="2" t="s">
        <v>22</v>
      </c>
      <c r="L7" s="13">
        <v>40</v>
      </c>
      <c r="M7" s="18">
        <v>10</v>
      </c>
      <c r="N7" s="14">
        <v>165.6</v>
      </c>
      <c r="O7" s="14">
        <v>3.4</v>
      </c>
      <c r="P7" s="14">
        <v>4.5199999999999996</v>
      </c>
      <c r="Q7" s="14">
        <v>27.88</v>
      </c>
    </row>
    <row r="8" spans="1:17" ht="15.75" x14ac:dyDescent="0.25">
      <c r="A8" s="20"/>
      <c r="B8" s="8" t="s">
        <v>12</v>
      </c>
      <c r="C8" s="21">
        <f t="shared" ref="C8:H8" si="0">SUM(C3:C7)</f>
        <v>500</v>
      </c>
      <c r="D8" s="22">
        <f t="shared" si="0"/>
        <v>80.5</v>
      </c>
      <c r="E8" s="22">
        <f t="shared" si="0"/>
        <v>625.57999999999993</v>
      </c>
      <c r="F8" s="22">
        <f t="shared" si="0"/>
        <v>27.81</v>
      </c>
      <c r="G8" s="22">
        <f t="shared" si="0"/>
        <v>23.36</v>
      </c>
      <c r="H8" s="22">
        <f t="shared" si="0"/>
        <v>63.06</v>
      </c>
      <c r="I8" s="15"/>
      <c r="J8" s="20"/>
      <c r="K8" s="8" t="s">
        <v>12</v>
      </c>
      <c r="L8" s="23">
        <f t="shared" ref="L8:Q8" si="1">SUM(L3:L7)</f>
        <v>560</v>
      </c>
      <c r="M8" s="22">
        <f t="shared" si="1"/>
        <v>85.5</v>
      </c>
      <c r="N8" s="22">
        <f t="shared" si="1"/>
        <v>716.91</v>
      </c>
      <c r="O8" s="22">
        <f t="shared" si="1"/>
        <v>27.09</v>
      </c>
      <c r="P8" s="22">
        <f t="shared" si="1"/>
        <v>25.04</v>
      </c>
      <c r="Q8" s="22">
        <f t="shared" si="1"/>
        <v>77.28</v>
      </c>
    </row>
    <row r="9" spans="1:17" ht="173.25" x14ac:dyDescent="0.25">
      <c r="A9" s="1">
        <v>29.01</v>
      </c>
      <c r="B9" s="2" t="s">
        <v>23</v>
      </c>
      <c r="C9" s="24">
        <v>60</v>
      </c>
      <c r="D9" s="25">
        <v>12</v>
      </c>
      <c r="E9" s="25">
        <v>54.86</v>
      </c>
      <c r="F9" s="25">
        <v>0.57999999999999996</v>
      </c>
      <c r="G9" s="25">
        <v>5.05</v>
      </c>
      <c r="H9" s="25">
        <v>1.64</v>
      </c>
      <c r="I9" s="26"/>
      <c r="J9" s="1">
        <v>29</v>
      </c>
      <c r="K9" s="2" t="s">
        <v>23</v>
      </c>
      <c r="L9" s="24">
        <v>100</v>
      </c>
      <c r="M9" s="25">
        <f>SUM(M3:M8)</f>
        <v>171</v>
      </c>
      <c r="N9" s="25">
        <f>SUM(N3:N7)</f>
        <v>716.91</v>
      </c>
      <c r="O9" s="25">
        <f>SUM(O3:O7)</f>
        <v>27.09</v>
      </c>
      <c r="P9" s="25">
        <f>SUM(P3:P7)</f>
        <v>25.04</v>
      </c>
      <c r="Q9" s="25">
        <f>SUM(Q3:Q7)</f>
        <v>77.28</v>
      </c>
    </row>
    <row r="10" spans="1:17" ht="63" x14ac:dyDescent="0.25">
      <c r="A10" s="1">
        <v>102.04</v>
      </c>
      <c r="B10" s="2" t="s">
        <v>24</v>
      </c>
      <c r="C10" s="24">
        <v>210</v>
      </c>
      <c r="D10" s="25">
        <v>19</v>
      </c>
      <c r="E10" s="25">
        <v>160.47</v>
      </c>
      <c r="F10" s="25">
        <v>7.31</v>
      </c>
      <c r="G10" s="25">
        <v>7.69</v>
      </c>
      <c r="H10" s="25">
        <v>14.81</v>
      </c>
      <c r="I10" s="15"/>
      <c r="J10" s="1">
        <v>102.04</v>
      </c>
      <c r="K10" s="2" t="s">
        <v>24</v>
      </c>
      <c r="L10" s="24">
        <v>250</v>
      </c>
      <c r="M10" s="25">
        <v>19</v>
      </c>
      <c r="N10" s="25">
        <v>54.86</v>
      </c>
      <c r="O10" s="25">
        <v>0.57999999999999996</v>
      </c>
      <c r="P10" s="25">
        <v>5.05</v>
      </c>
      <c r="Q10" s="25">
        <v>1.64</v>
      </c>
    </row>
    <row r="11" spans="1:17" ht="47.25" x14ac:dyDescent="0.25">
      <c r="A11" s="1">
        <v>294.02</v>
      </c>
      <c r="B11" s="2" t="s">
        <v>25</v>
      </c>
      <c r="C11" s="24">
        <v>90</v>
      </c>
      <c r="D11" s="18">
        <v>40</v>
      </c>
      <c r="E11" s="18">
        <v>147.57</v>
      </c>
      <c r="F11" s="25">
        <v>7.85</v>
      </c>
      <c r="G11" s="25">
        <v>8.73</v>
      </c>
      <c r="H11" s="25">
        <v>8.93</v>
      </c>
      <c r="I11" s="15"/>
      <c r="J11" s="1">
        <v>294.02999999999997</v>
      </c>
      <c r="K11" s="2" t="s">
        <v>25</v>
      </c>
      <c r="L11" s="24">
        <v>100</v>
      </c>
      <c r="M11" s="25">
        <v>42</v>
      </c>
      <c r="N11" s="25">
        <v>160.47</v>
      </c>
      <c r="O11" s="25">
        <v>7.31</v>
      </c>
      <c r="P11" s="25">
        <v>7.69</v>
      </c>
      <c r="Q11" s="25">
        <v>14.81</v>
      </c>
    </row>
    <row r="12" spans="1:17" ht="110.25" x14ac:dyDescent="0.25">
      <c r="A12" s="19">
        <v>202</v>
      </c>
      <c r="B12" s="27" t="s">
        <v>26</v>
      </c>
      <c r="C12" s="28">
        <v>150</v>
      </c>
      <c r="D12" s="29">
        <v>10</v>
      </c>
      <c r="E12" s="18">
        <v>200.57</v>
      </c>
      <c r="F12" s="18">
        <v>3.46</v>
      </c>
      <c r="G12" s="18">
        <v>4.62</v>
      </c>
      <c r="H12" s="18">
        <v>36.299999999999997</v>
      </c>
      <c r="I12" s="30"/>
      <c r="J12" s="19">
        <v>202.02</v>
      </c>
      <c r="K12" s="27" t="s">
        <v>26</v>
      </c>
      <c r="L12" s="28">
        <v>180</v>
      </c>
      <c r="M12" s="25">
        <v>11</v>
      </c>
      <c r="N12" s="25">
        <v>216.64</v>
      </c>
      <c r="O12" s="25">
        <v>11.06</v>
      </c>
      <c r="P12" s="25">
        <v>13</v>
      </c>
      <c r="Q12" s="25">
        <v>13.18</v>
      </c>
    </row>
    <row r="13" spans="1:17" ht="63" x14ac:dyDescent="0.25">
      <c r="A13" s="1">
        <v>1544</v>
      </c>
      <c r="B13" s="2" t="s">
        <v>27</v>
      </c>
      <c r="C13" s="17">
        <v>180</v>
      </c>
      <c r="D13" s="18">
        <v>9</v>
      </c>
      <c r="E13" s="18">
        <v>42.84</v>
      </c>
      <c r="F13" s="18"/>
      <c r="G13" s="18"/>
      <c r="H13" s="18">
        <v>3.59</v>
      </c>
      <c r="I13" s="31"/>
      <c r="J13" s="1">
        <v>12</v>
      </c>
      <c r="K13" s="2" t="s">
        <v>28</v>
      </c>
      <c r="L13" s="17">
        <v>200</v>
      </c>
      <c r="M13" s="29">
        <v>11</v>
      </c>
      <c r="N13" s="18">
        <v>200.57</v>
      </c>
      <c r="O13" s="18">
        <v>3.46</v>
      </c>
      <c r="P13" s="18">
        <v>4.62</v>
      </c>
      <c r="Q13" s="18">
        <v>36.299999999999997</v>
      </c>
    </row>
    <row r="14" spans="1:17" ht="47.25" x14ac:dyDescent="0.25">
      <c r="A14" s="16" t="s">
        <v>10</v>
      </c>
      <c r="B14" s="2" t="s">
        <v>11</v>
      </c>
      <c r="C14" s="13">
        <v>20</v>
      </c>
      <c r="D14" s="18">
        <v>2.5</v>
      </c>
      <c r="E14" s="14">
        <v>47</v>
      </c>
      <c r="F14" s="14">
        <v>1.52</v>
      </c>
      <c r="G14" s="14">
        <v>0.16</v>
      </c>
      <c r="H14" s="14">
        <v>9.84</v>
      </c>
      <c r="I14" s="15"/>
      <c r="J14" s="16" t="s">
        <v>10</v>
      </c>
      <c r="K14" s="2" t="s">
        <v>11</v>
      </c>
      <c r="L14" s="13">
        <v>20</v>
      </c>
      <c r="M14" s="18">
        <v>2.5</v>
      </c>
      <c r="N14" s="14">
        <v>47</v>
      </c>
      <c r="O14" s="14">
        <v>1.52</v>
      </c>
      <c r="P14" s="14">
        <v>0.16</v>
      </c>
      <c r="Q14" s="14">
        <v>9.84</v>
      </c>
    </row>
    <row r="15" spans="1:17" ht="31.5" x14ac:dyDescent="0.25">
      <c r="A15" s="1" t="s">
        <v>10</v>
      </c>
      <c r="B15" s="2" t="s">
        <v>13</v>
      </c>
      <c r="C15" s="24">
        <v>30</v>
      </c>
      <c r="D15" s="18">
        <v>2.5</v>
      </c>
      <c r="E15" s="25">
        <v>77.7</v>
      </c>
      <c r="F15" s="25">
        <v>2.5499999999999998</v>
      </c>
      <c r="G15" s="25">
        <v>0.99</v>
      </c>
      <c r="H15" s="25">
        <v>14.49</v>
      </c>
      <c r="I15" s="15"/>
      <c r="J15" s="1" t="s">
        <v>10</v>
      </c>
      <c r="K15" s="2" t="s">
        <v>13</v>
      </c>
      <c r="L15" s="24">
        <v>60</v>
      </c>
      <c r="M15" s="18">
        <v>5</v>
      </c>
      <c r="N15" s="25">
        <v>155.4</v>
      </c>
      <c r="O15" s="25">
        <v>5.0999999999999996</v>
      </c>
      <c r="P15" s="25">
        <v>1.98</v>
      </c>
      <c r="Q15" s="25">
        <v>28.98</v>
      </c>
    </row>
    <row r="16" spans="1:17" ht="15.75" x14ac:dyDescent="0.25">
      <c r="A16" s="20"/>
      <c r="B16" s="8" t="s">
        <v>12</v>
      </c>
      <c r="C16" s="23">
        <f t="shared" ref="C16:H16" si="2">SUM(C9:C15)</f>
        <v>740</v>
      </c>
      <c r="D16" s="32">
        <f t="shared" si="2"/>
        <v>95</v>
      </c>
      <c r="E16" s="32">
        <f t="shared" si="2"/>
        <v>731.0100000000001</v>
      </c>
      <c r="F16" s="32">
        <f t="shared" si="2"/>
        <v>23.27</v>
      </c>
      <c r="G16" s="32">
        <f t="shared" si="2"/>
        <v>27.24</v>
      </c>
      <c r="H16" s="32">
        <f t="shared" si="2"/>
        <v>89.6</v>
      </c>
      <c r="I16" s="15"/>
      <c r="J16" s="20"/>
      <c r="K16" s="8" t="s">
        <v>12</v>
      </c>
      <c r="L16" s="23">
        <f t="shared" ref="L16:Q17" si="3">SUM(L9:L15)</f>
        <v>910</v>
      </c>
      <c r="M16" s="18">
        <v>5</v>
      </c>
      <c r="N16" s="25">
        <v>155.4</v>
      </c>
      <c r="O16" s="25">
        <v>5.0999999999999996</v>
      </c>
      <c r="P16" s="25">
        <v>1.98</v>
      </c>
      <c r="Q16" s="25">
        <v>28.98</v>
      </c>
    </row>
    <row r="17" spans="1:17" ht="31.5" x14ac:dyDescent="0.25">
      <c r="A17" s="20"/>
      <c r="B17" s="8" t="s">
        <v>14</v>
      </c>
      <c r="C17" s="23">
        <f>C16+C8</f>
        <v>1240</v>
      </c>
      <c r="D17" s="32">
        <f t="shared" ref="D17:H17" si="4">D16+D8</f>
        <v>175.5</v>
      </c>
      <c r="E17" s="32">
        <f t="shared" si="4"/>
        <v>1356.5900000000001</v>
      </c>
      <c r="F17" s="32">
        <f t="shared" si="4"/>
        <v>51.08</v>
      </c>
      <c r="G17" s="32">
        <f t="shared" si="4"/>
        <v>50.599999999999994</v>
      </c>
      <c r="H17" s="32">
        <f t="shared" si="4"/>
        <v>152.66</v>
      </c>
      <c r="I17" s="26"/>
      <c r="J17" s="20"/>
      <c r="K17" s="8" t="s">
        <v>14</v>
      </c>
      <c r="L17" s="23">
        <f>L16+L8</f>
        <v>1470</v>
      </c>
      <c r="M17" s="32">
        <f t="shared" ref="M17" si="5">SUM(M10:M16)</f>
        <v>95.5</v>
      </c>
      <c r="N17" s="32">
        <f t="shared" si="3"/>
        <v>990.33999999999992</v>
      </c>
      <c r="O17" s="32">
        <f t="shared" si="3"/>
        <v>34.130000000000003</v>
      </c>
      <c r="P17" s="32">
        <f t="shared" si="3"/>
        <v>34.479999999999997</v>
      </c>
      <c r="Q17" s="32">
        <f t="shared" si="3"/>
        <v>133.72999999999999</v>
      </c>
    </row>
    <row r="18" spans="1:17" ht="47.25" x14ac:dyDescent="0.25">
      <c r="A18" s="1"/>
      <c r="B18" s="2" t="s">
        <v>29</v>
      </c>
      <c r="C18" s="24">
        <v>100</v>
      </c>
      <c r="D18" s="25">
        <v>21</v>
      </c>
      <c r="E18" s="25">
        <v>327.10000000000002</v>
      </c>
      <c r="F18" s="25">
        <v>4.8</v>
      </c>
      <c r="G18" s="25">
        <v>14.5</v>
      </c>
      <c r="H18" s="25">
        <v>45</v>
      </c>
      <c r="I18" s="26"/>
      <c r="J18" s="1"/>
      <c r="K18" s="2" t="s">
        <v>29</v>
      </c>
      <c r="L18" s="24">
        <v>100</v>
      </c>
      <c r="M18" s="25">
        <v>21</v>
      </c>
      <c r="N18" s="25">
        <v>327.10000000000002</v>
      </c>
      <c r="O18" s="25">
        <v>4.8</v>
      </c>
      <c r="P18" s="25">
        <v>14.5</v>
      </c>
      <c r="Q18" s="25">
        <v>45</v>
      </c>
    </row>
    <row r="19" spans="1:17" ht="63" x14ac:dyDescent="0.25">
      <c r="A19" s="1">
        <v>377.02</v>
      </c>
      <c r="B19" s="2" t="s">
        <v>30</v>
      </c>
      <c r="C19" s="24">
        <v>200</v>
      </c>
      <c r="D19" s="25">
        <v>6</v>
      </c>
      <c r="E19" s="25">
        <v>26.18</v>
      </c>
      <c r="F19" s="25">
        <v>0.06</v>
      </c>
      <c r="G19" s="25">
        <v>0.01</v>
      </c>
      <c r="H19" s="25">
        <v>2.21</v>
      </c>
      <c r="I19" s="6"/>
      <c r="J19" s="1">
        <v>377.02</v>
      </c>
      <c r="K19" s="2" t="s">
        <v>30</v>
      </c>
      <c r="L19" s="24">
        <v>200</v>
      </c>
      <c r="M19" s="25">
        <v>6</v>
      </c>
      <c r="N19" s="25">
        <v>26.18</v>
      </c>
      <c r="O19" s="25">
        <v>0.06</v>
      </c>
      <c r="P19" s="25">
        <v>0.01</v>
      </c>
      <c r="Q19" s="25">
        <v>2.21</v>
      </c>
    </row>
    <row r="20" spans="1:17" ht="15.75" x14ac:dyDescent="0.25">
      <c r="A20" s="20"/>
      <c r="B20" s="8" t="s">
        <v>12</v>
      </c>
      <c r="C20" s="23">
        <f t="shared" ref="C20:H20" si="6">SUM(C18:C19)</f>
        <v>300</v>
      </c>
      <c r="D20" s="32">
        <f>SUM(D18:D19)</f>
        <v>27</v>
      </c>
      <c r="E20" s="32">
        <f t="shared" si="6"/>
        <v>353.28000000000003</v>
      </c>
      <c r="F20" s="32">
        <f t="shared" si="6"/>
        <v>4.8599999999999994</v>
      </c>
      <c r="G20" s="32">
        <f t="shared" si="6"/>
        <v>14.51</v>
      </c>
      <c r="H20" s="32">
        <f t="shared" si="6"/>
        <v>47.21</v>
      </c>
      <c r="I20" s="15"/>
      <c r="J20" s="20"/>
      <c r="K20" s="8" t="s">
        <v>12</v>
      </c>
      <c r="L20" s="23">
        <f t="shared" ref="L20:O21" si="7">SUM(L18:L19)</f>
        <v>300</v>
      </c>
      <c r="M20" s="25">
        <f>SUM(M18:M19)</f>
        <v>27</v>
      </c>
      <c r="N20" s="25">
        <f>SUM(N18:N19)</f>
        <v>353.28000000000003</v>
      </c>
      <c r="O20" s="25">
        <f>SUM(O18:O19)</f>
        <v>4.8599999999999994</v>
      </c>
      <c r="P20" s="25">
        <v>0.01</v>
      </c>
      <c r="Q20" s="25">
        <v>2.21</v>
      </c>
    </row>
    <row r="21" spans="1:17" ht="31.5" x14ac:dyDescent="0.25">
      <c r="A21" s="20"/>
      <c r="B21" s="8" t="s">
        <v>15</v>
      </c>
      <c r="C21" s="23">
        <f t="shared" ref="C21:H21" si="8">C20+C17</f>
        <v>1540</v>
      </c>
      <c r="D21" s="32">
        <f>D8+D16+D20</f>
        <v>202.5</v>
      </c>
      <c r="E21" s="32">
        <f t="shared" si="8"/>
        <v>1709.8700000000001</v>
      </c>
      <c r="F21" s="32">
        <f t="shared" si="8"/>
        <v>55.94</v>
      </c>
      <c r="G21" s="32">
        <f t="shared" si="8"/>
        <v>65.11</v>
      </c>
      <c r="H21" s="32">
        <f t="shared" si="8"/>
        <v>199.87</v>
      </c>
      <c r="I21" s="26"/>
      <c r="J21" s="20"/>
      <c r="K21" s="8" t="s">
        <v>15</v>
      </c>
      <c r="L21" s="23">
        <f t="shared" ref="L21:Q22" si="9">L20+L17</f>
        <v>1770</v>
      </c>
      <c r="M21" s="32">
        <f>SUM(M19:M20)</f>
        <v>33</v>
      </c>
      <c r="N21" s="32">
        <f t="shared" si="7"/>
        <v>379.46000000000004</v>
      </c>
      <c r="O21" s="32">
        <f t="shared" si="7"/>
        <v>4.919999999999999</v>
      </c>
      <c r="P21" s="32">
        <f>SUM(P18:P19)</f>
        <v>14.51</v>
      </c>
      <c r="Q21" s="32">
        <f>SUM(Q18:Q19)</f>
        <v>47.21</v>
      </c>
    </row>
    <row r="22" spans="1:17" ht="15.75" x14ac:dyDescent="0.2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5"/>
      <c r="M22" s="32"/>
      <c r="N22" s="32"/>
      <c r="O22" s="32"/>
      <c r="P22" s="32"/>
      <c r="Q22" s="32"/>
    </row>
    <row r="23" spans="1:17" ht="15.75" x14ac:dyDescent="0.25">
      <c r="A23" s="37"/>
      <c r="B23" s="8"/>
      <c r="C23" s="38"/>
      <c r="D23" s="39"/>
      <c r="E23" s="39"/>
      <c r="F23" s="39"/>
      <c r="G23" s="39"/>
      <c r="H23" s="39"/>
      <c r="I23" s="6"/>
      <c r="J23" s="37"/>
      <c r="K23" s="8"/>
      <c r="L23" s="40"/>
      <c r="M23" s="38"/>
      <c r="N23" s="38"/>
      <c r="O23" s="38"/>
      <c r="P23" s="38"/>
      <c r="Q23" s="38"/>
    </row>
    <row r="24" spans="1:17" ht="15.75" x14ac:dyDescent="0.25">
      <c r="A24" s="37"/>
      <c r="B24" s="8"/>
      <c r="C24" s="38"/>
      <c r="D24" s="39"/>
      <c r="E24" s="39"/>
      <c r="F24" s="39"/>
      <c r="G24" s="39"/>
      <c r="H24" s="39"/>
      <c r="I24" s="15"/>
      <c r="J24" s="37"/>
      <c r="K24" s="8"/>
      <c r="L24" s="40"/>
      <c r="M24" s="38"/>
      <c r="N24" s="38"/>
      <c r="O24" s="38"/>
      <c r="P24" s="38"/>
      <c r="Q24" s="38"/>
    </row>
    <row r="25" spans="1:17" ht="15.75" x14ac:dyDescent="0.25">
      <c r="A25" s="37"/>
      <c r="B25" s="8"/>
      <c r="C25" s="38"/>
      <c r="D25" s="39"/>
      <c r="E25" s="39"/>
      <c r="F25" s="39"/>
      <c r="G25" s="39"/>
      <c r="H25" s="39"/>
      <c r="I25" s="15"/>
      <c r="J25" s="37"/>
      <c r="K25" s="8"/>
      <c r="L25" s="40"/>
      <c r="M25" s="38"/>
      <c r="N25" s="38"/>
      <c r="O25" s="38"/>
      <c r="P25" s="38"/>
      <c r="Q25" s="38"/>
    </row>
  </sheetData>
  <mergeCells count="3">
    <mergeCell ref="C1:H1"/>
    <mergeCell ref="L1:Q1"/>
    <mergeCell ref="D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9</cp:lastModifiedBy>
  <dcterms:created xsi:type="dcterms:W3CDTF">2022-12-22T09:14:38Z</dcterms:created>
  <dcterms:modified xsi:type="dcterms:W3CDTF">2022-12-22T09:33:02Z</dcterms:modified>
</cp:coreProperties>
</file>